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" yWindow="82" windowWidth="25961" windowHeight="11167"/>
  </bookViews>
  <sheets>
    <sheet name="KO" sheetId="2" r:id="rId1"/>
  </sheets>
  <calcPr calcId="125725"/>
</workbook>
</file>

<file path=xl/calcChain.xml><?xml version="1.0" encoding="utf-8"?>
<calcChain xmlns="http://schemas.openxmlformats.org/spreadsheetml/2006/main">
  <c r="G134" i="2"/>
  <c r="G133"/>
  <c r="G132"/>
  <c r="G131"/>
  <c r="G130"/>
  <c r="G135" s="1"/>
  <c r="G127"/>
  <c r="G126"/>
  <c r="G125"/>
  <c r="G124"/>
  <c r="G123"/>
  <c r="G122"/>
  <c r="G128" s="1"/>
  <c r="G119"/>
  <c r="G118"/>
  <c r="G117"/>
  <c r="G116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4"/>
  <c r="G83"/>
  <c r="G82"/>
  <c r="G81"/>
  <c r="G80"/>
  <c r="G79"/>
  <c r="G78"/>
  <c r="G74"/>
  <c r="G75" s="1"/>
  <c r="G71"/>
  <c r="G70"/>
  <c r="G69"/>
  <c r="G66"/>
  <c r="G65"/>
  <c r="G64"/>
  <c r="G63"/>
  <c r="G62"/>
  <c r="G61"/>
  <c r="G60"/>
  <c r="G57"/>
  <c r="G56"/>
  <c r="G55"/>
  <c r="G54"/>
  <c r="G58" s="1"/>
  <c r="G51"/>
  <c r="G50"/>
  <c r="G49"/>
  <c r="G48"/>
  <c r="G47"/>
  <c r="G46"/>
  <c r="G45"/>
  <c r="G44"/>
  <c r="G43"/>
  <c r="G42"/>
  <c r="G52" s="1"/>
  <c r="G39"/>
  <c r="G38"/>
  <c r="G37"/>
  <c r="G36"/>
  <c r="G35"/>
  <c r="G34"/>
  <c r="G40" s="1"/>
  <c r="G31"/>
  <c r="G30"/>
  <c r="G29"/>
  <c r="G26"/>
  <c r="G25"/>
  <c r="G24"/>
  <c r="G23"/>
  <c r="G22"/>
  <c r="G27" s="1"/>
  <c r="G19"/>
  <c r="G18"/>
  <c r="G17"/>
  <c r="G16"/>
  <c r="G15"/>
  <c r="G14"/>
  <c r="G13"/>
  <c r="G12"/>
  <c r="G11"/>
  <c r="G8"/>
  <c r="G9" s="1"/>
  <c r="G20" l="1"/>
  <c r="G32"/>
  <c r="G67"/>
  <c r="G76" s="1"/>
  <c r="G72"/>
  <c r="G85"/>
  <c r="G113"/>
  <c r="G120"/>
  <c r="G136"/>
  <c r="G137" l="1"/>
</calcChain>
</file>

<file path=xl/sharedStrings.xml><?xml version="1.0" encoding="utf-8"?>
<sst xmlns="http://schemas.openxmlformats.org/spreadsheetml/2006/main" count="348" uniqueCount="192">
  <si>
    <t>Lp.</t>
  </si>
  <si>
    <t>Opis</t>
  </si>
  <si>
    <t>Ilość</t>
  </si>
  <si>
    <t>Cena jedn.</t>
  </si>
  <si>
    <t>Wartość</t>
  </si>
  <si>
    <t>BRANŻA DROGOWA (kod CPV 45233140-2)</t>
  </si>
  <si>
    <t>ROBOTY PRZYGOTOWAWCZE (Kod CPV: 45111200-0)</t>
  </si>
  <si>
    <t>D.01.02.02</t>
  </si>
  <si>
    <t>Usunięcie warstwy ziemi urodzajnej (humusu) o grubości śr. 15 cm wraz z pozostawieniem do wbudowania niezbędnej ilości</t>
  </si>
  <si>
    <t>m2</t>
  </si>
  <si>
    <t>Razem dział: ROBOTY PRZYGOTOWAWCZE (Kod CPV: 45111200-0)</t>
  </si>
  <si>
    <t>ROBOTY ROZBIÓRKOWE (Kod CPV: 45110000-1)</t>
  </si>
  <si>
    <t>D.01.02.04</t>
  </si>
  <si>
    <t>Rozbiórka nawierzchni bitumicznej gr. 23 cm do wywozu na składowisko wykonawcy</t>
  </si>
  <si>
    <t>D.05.03.01</t>
  </si>
  <si>
    <t>Frezowanie nawierzchni bitumicznej gr. ok. 4 cm do wywozu na składowisko wykonawcy</t>
  </si>
  <si>
    <t>kpl.</t>
  </si>
  <si>
    <t>Rozbiórka nawierzchni z kruszywa gr. ok. 20 cm do wywozu na składowisko wykonawcy</t>
  </si>
  <si>
    <t>Rozbiórka nawierzchni z kruszywa gr. ok. 20 cm do ponownego wbudowania</t>
  </si>
  <si>
    <t>Rozbiórka nawierzchni utwardzonego pobocza z kruszywa gr. ok. 25 cm do wywozu na składowisko wykonawcy</t>
  </si>
  <si>
    <t>Rozbiórka nawierzchni betonowej gr. ok. 20 cm do wywozu na składowisko wykonawcy</t>
  </si>
  <si>
    <t>Rozbiórka istniejącej nawierzchni z kostki betonowej na podsypce cementowo - piaskowej (materiały przeznaczone do wywozu na składowisko wykonawcy 20% i na składowisko ZDIUM 80%)</t>
  </si>
  <si>
    <t>Rozbiórka istniejącej nawierzchni z kostki betonowej na podsypce cementowo - piaskowej do ponownego wbudowania po wykonaniu prac elektrycznych</t>
  </si>
  <si>
    <t>Rozbiórka istniejących krawężników betonowych 20x30 cm na podsypce cementowo-piaskowej wraz z ławą betonową (materiały przeznaczone w całości do wywozu na składowisko wykonawcy)</t>
  </si>
  <si>
    <t>m</t>
  </si>
  <si>
    <t>Razem dział: ROBOTY ROZBIÓRKOWE (Kod CPV: 45110000-1)</t>
  </si>
  <si>
    <t>WYWOZY I UTYLIZACJA (Kod CPV: 45100000-8)</t>
  </si>
  <si>
    <t>DM.00.00.00</t>
  </si>
  <si>
    <t>Wywóz nadmiaru ziemi samochodami samowyładowczymi grunt.kat. I-II z załadunkiem i wyładunkiem na składowisko wykonawcy</t>
  </si>
  <si>
    <t>m3</t>
  </si>
  <si>
    <t>Załadunek i wywóz odpadów na składowisko wykonawcy</t>
  </si>
  <si>
    <t>Utylizacja materiałów budowlanych - odpady betonowe, kruszywa i podsypki</t>
  </si>
  <si>
    <t>t</t>
  </si>
  <si>
    <t>Utylizacja materiałów budowlanych - odpady z rozbiórki warstw bitumicznych</t>
  </si>
  <si>
    <t>Wywiezienie pełnowartościowej kostki betonowej z terenu rozbiórki na magazyn ZDIUM ul. Długa</t>
  </si>
  <si>
    <t>Razem dział: WYWOZY I UTYLIZACJA (Kod CPV: 45100000-8)</t>
  </si>
  <si>
    <t>ROBOTY ZIEMNE (Kod CPV: 45111000-8)</t>
  </si>
  <si>
    <t>D.04.01.01</t>
  </si>
  <si>
    <t>Korytowanie pod warstwy konstrukcyjne nawierzchni z wywozem urobku samochodami samowyładowczymi na składowisko Wykonawcy i z kosztem zagospodarowania odpadów</t>
  </si>
  <si>
    <t>Profilowanie i zagęszczenie podłoża pod warstwy konstrukcyjne nawierzchni</t>
  </si>
  <si>
    <t>D.02.03.01</t>
  </si>
  <si>
    <t>Wbudowanie gruntu niewysadzinowego o CBR&gt;20% gr. 20cm z zakupem gruntu</t>
  </si>
  <si>
    <t>Razem dział: ROBOTY ZIEMNE (Kod CPV: 45111000-8)</t>
  </si>
  <si>
    <t>PODBUDOWY (Kod CPV: 45233253-7)</t>
  </si>
  <si>
    <t>D.04.05.01</t>
  </si>
  <si>
    <t>Wzmocnienie podłoża z mieszanki kruszywowo-cementowej z wytwórni C1,5/2,0&lt;4,0 MPa, grubość po zagęszczeniu 23 cm</t>
  </si>
  <si>
    <t>Wzmocnienie podłoża z mieszanki kruszywowo-cementowej z wytwórni C1,5/2,0&lt;4,0 MPa, grubość po zagęszczeniu 30 cm</t>
  </si>
  <si>
    <t>D.04.04.02</t>
  </si>
  <si>
    <t>Podbudowa z kruszywa łamanego C90/3 o ciągłym uziarnieniu 0/31.5, stabilizowanego mechanicznie - grubość warstwy po zagęszczeniu 32 cm</t>
  </si>
  <si>
    <t>Podbudowa z kruszywa łamanego C90/3 o ciągłym uziarnieniu 0/31.5, stabilizowanego mechanicznie - grubość warstwy po zagęszczeniu 25 cm</t>
  </si>
  <si>
    <t>Podbudowa z kruszywa łamanego C90/3 o ciągłym uziarnieniu 0/31.5, stabilizowanego mechanicznie - grubość warstwy po zagęszczeniu 15 cm</t>
  </si>
  <si>
    <t>Podbudowa z kruszywa łamanego C90/3 o ciągłym uziarnieniu 0/31.5, stabilizowanego mechanicznie - grubość warstwy po zagęszczeniu 20 cm</t>
  </si>
  <si>
    <t>Razem dział: PODBUDOWY (Kod CPV: 45233253-7)</t>
  </si>
  <si>
    <t>NAWIERZCHNIE (Kod CPV: 45233223-8)</t>
  </si>
  <si>
    <t>D.05.03.05A</t>
  </si>
  <si>
    <t>Wykonanie warstwy ścieralnej z betonu asfaltowego AC 5 S - grubość warstwy po zagęszczeniu 4 cm</t>
  </si>
  <si>
    <t>D.04.03.01</t>
  </si>
  <si>
    <t>Wykonanie warstwy ścieralnej z betonu asfaltowego AC 5 S - oczyszczenie i skropienie</t>
  </si>
  <si>
    <t>D-04.03.01</t>
  </si>
  <si>
    <t>Wykonanie warstwy ścieralnej z betonu asfaltowego AC 11 S - grubość warstwy po zagęszczeniu 4 cm</t>
  </si>
  <si>
    <t>Wykonanie warstwy ścieralnej z betonu asfaltowego AC 11 S - oczyszczenie i skropienie</t>
  </si>
  <si>
    <t>Uszczelnienie krawędzi warstw konstrukcyjnych bitumicznych taśmą uszczelniającą</t>
  </si>
  <si>
    <t>Wypełnienie szczelin pomiędzy przekładanym krawężnikiem a istniejącą jezdnią betonem C12/15</t>
  </si>
  <si>
    <t>D.05.03.23</t>
  </si>
  <si>
    <t>Warstwa z kostki betonowej szarej prostokątnej o wym. 10x20 cm gr. 8 cm na podsypce z cementowo-piaskowej gr. 3cm</t>
  </si>
  <si>
    <t>Warstwa z kostki betonowej typu "Tablo" gr. 8 cm na podsypce z cementowo-piaskowej gr. 3cm</t>
  </si>
  <si>
    <t>Warstwa z kostki betonowej dwuteowej gr. 8 cm na podsypce z cementowo-piaskowej gr. 3cm</t>
  </si>
  <si>
    <t>Nawierzchnia z kostki kamiennej nieregularnej o wysokości 10 cm na podsypce cementowo-piaskowej</t>
  </si>
  <si>
    <t>Razem dział: NAWIERZCHNIE (Kod CPV: 45233223-8)</t>
  </si>
  <si>
    <t>ELEMENTY DRÓG (Kod CPV: 45233140-2)</t>
  </si>
  <si>
    <t>D.08.01.02</t>
  </si>
  <si>
    <t>Krawężniki betonowe o wymiarach 20x30 cm na ławie z betonu C12/15 z oporem</t>
  </si>
  <si>
    <t>Ścieki uliczne z kostki betonowej 16x16x16 na podsypce cementowo-piaskowej oraz na ławie z betonu C12/15 gr. 15 cm</t>
  </si>
  <si>
    <t>D.08.03.01</t>
  </si>
  <si>
    <t>Obrzeża betonowe o wymiarach 30x8 cm na ławie z betonu C12/15 z oporem</t>
  </si>
  <si>
    <t>D.03.03.02</t>
  </si>
  <si>
    <t>Sączek pionowy, wykonany z rury PVC o średnicy 100 mm dł. 15 cm, wypełnionej żwirem lub grysem o frakcji 8/16 mm, zlokalizowany wzdłuż najniższej krawędzi, w rozstawie co ok. 5m</t>
  </si>
  <si>
    <t>Razem dział: ELEMENTY DRÓG (Kod CPV: 45233140-2)</t>
  </si>
  <si>
    <t>DOCELOWA ORGANIZACJA RUCHU (Kod CPV: 45111200-0)</t>
  </si>
  <si>
    <t>D.07.02.01</t>
  </si>
  <si>
    <t>Zdejmowanie tablic znaków drogowych zakazu, nakazu, ostrzegawczych, informacyjnych (tablica z nazwą "Magnolia")</t>
  </si>
  <si>
    <t>szt.</t>
  </si>
  <si>
    <t>D,07.02.01</t>
  </si>
  <si>
    <t>Demontaż słupków do znaków drogowych z rur stalowych o śr. 60,3 mm (do ponownego wykorzystania)</t>
  </si>
  <si>
    <t>Ponowny montaż tablicy (z nazwą "Magnolia") oznakowania pionowego (na projektowanych lokalizacjach słupów z demontażu)</t>
  </si>
  <si>
    <t>Słupki do znaków drogowych z rur stalowych o śr. 60,3 mm (z zakupu)</t>
  </si>
  <si>
    <t>Montaż nowych tablic oznakowania pionowego (na projektowanych słupkach)</t>
  </si>
  <si>
    <t>Montaż nowych tablic oznakowania pionowego (na istniejącym słupie oświetleniowym))</t>
  </si>
  <si>
    <t>D.07.01.01</t>
  </si>
  <si>
    <t>Oznakowanie poziome nawierzchni bitumicznych - na zimno, za pomocą mas chemoutwardzalnych grubowarstwowe wykonywane mechanicznie - oznakowanie gładkie</t>
  </si>
  <si>
    <t>Razem dział: DOCELOWA ORGANIZACJA RUCHU (Kod CPV: 45111200-0)</t>
  </si>
  <si>
    <t>PRACE DODATKOWE I UZUPEŁNIAJĄCE (kod CPV 45233140-2)</t>
  </si>
  <si>
    <t>D.02.01.01</t>
  </si>
  <si>
    <t>Kopanie rowów dla kabli w sposób ręczny w gruncie kat. III</t>
  </si>
  <si>
    <t>T.01.01.01</t>
  </si>
  <si>
    <t>Ułożenie rur ochronnych grubościennych A160PS</t>
  </si>
  <si>
    <t>Zasypywanie rowów dla kabli wykonanych ręcznie w gruncie kat. III</t>
  </si>
  <si>
    <t>Razem dział: PRACE DODATKOWE I UZUPEŁNIAJĄCE (kod CPV 45233140-2)</t>
  </si>
  <si>
    <t>ZIELEŃ DROGOWA (Kod CPV: 45100000-8)</t>
  </si>
  <si>
    <t>D.09.01.00</t>
  </si>
  <si>
    <t>Humusowanie o gr. 20 cm i obsianie trawą z zakupem mieszanki traw oraz z użyciem wcześniej zdjętego humusu</t>
  </si>
  <si>
    <t>Razem dział: ZIELEŃ DROGOWA (Kod CPV: 45100000-8)</t>
  </si>
  <si>
    <t>Razem dział: BRANŻA DROGOWA (kod CPV 45233140-2)</t>
  </si>
  <si>
    <t>BUDOWA KANAŁÓW TECHNOLOGICZNYCH (kod CPV 45233140-2)</t>
  </si>
  <si>
    <t>T.01.03.05, D.02.00.00, D.02.01.01, D.02.03.01</t>
  </si>
  <si>
    <t>Budowa kanalizacji kablowej KTu z rury RO (2xDVK110) z uszczelnieniem otworów i połączeń wraz z wykonaniem robót ziemnych</t>
  </si>
  <si>
    <t>Budowa kanalizacji kablowej KTp z rury ROp (2xRHDPEp 110/6,3) z uszczelnieniem otworów i połączeń wraz z wykonaniem robót ziemnych</t>
  </si>
  <si>
    <t>Przewierty mechaniczne dla rur ROp (2xRHDPEp 110/6,3)</t>
  </si>
  <si>
    <t>Budowa studni kablowych prefabrykowanych SKO-2g</t>
  </si>
  <si>
    <t>Budowa studni kablowych prefabrykowanych SKR-1</t>
  </si>
  <si>
    <t>T.01.03.05</t>
  </si>
  <si>
    <t>Montaż elementów mechanicznej ochrony przed ingerencją osób nieuprawnionych w istniejących studniach kablowych - montaż pokryw dodatkowych z listwami, rama lekka</t>
  </si>
  <si>
    <t>Końcowa regulacja wysokościowa studni kablowych</t>
  </si>
  <si>
    <t>szt</t>
  </si>
  <si>
    <t>Razem dział: BUDOWA KANAŁÓW TECHNOLOGICZNYCH (kod CPV 45233140-2)</t>
  </si>
  <si>
    <t>BRANŻA ELEKTRYCZNA - BUDOWA OŚWIETLENIA (Kod CPV: 45231000-5)</t>
  </si>
  <si>
    <t>EL.01.05.02</t>
  </si>
  <si>
    <t>Opłaty za wyłączenie linii nn wraz z nadzorem Eksploatacji sieci.</t>
  </si>
  <si>
    <t>Odtworzenie (wytyczenie) trasy lini w terenie przejrzystym</t>
  </si>
  <si>
    <t>km</t>
  </si>
  <si>
    <t>Nasypanie warstwy piasku na dnie rowu kablowego o szerokości do 0,6 m oraz zasypka kabli warstwą gr.10 cm - łączna grubość 20 cm</t>
  </si>
  <si>
    <t>Ułożenie rur osłonowych z PCW o śr.do 140 mm - HDPE 110</t>
  </si>
  <si>
    <t>Przewody uziemiające i wyrównawcze w kanałach lub tunelach luzem (bednarka o przekroju do 120 mm2) 25x4mm</t>
  </si>
  <si>
    <t>Przewody uziemiające i wyrównawcze w kanałach lub tunelach luzem - przewód LgY16mm2</t>
  </si>
  <si>
    <t>Mechaniczne pogrążanie uziomów pionowych prętowych w gruncie kat.III</t>
  </si>
  <si>
    <t>Łączenie przewodów uziemiających przez spawanie w wykopie - bednarka 120 mm2</t>
  </si>
  <si>
    <t>Przewierty mechaniczne dla rury o śr.do 150 mm pod obiektami - HDPE 110</t>
  </si>
  <si>
    <t>Układanie kabli o masie do 1.0 kg/m w rurach lub kanałach zamkniętych NA2XY 4x35</t>
  </si>
  <si>
    <t>Układanie kabli o masie do 1.0 kg/m w rowach kablowych ręcznie</t>
  </si>
  <si>
    <t>Montaż i stawianie słupów oświetleniowych o wys.10,0m z wysięgnikiem łukowym 1-ramiennym 1,5m wraz z montażem fundamentu prefabrykowanego</t>
  </si>
  <si>
    <t>Demontaż opraw oświetlenia zewnętrznego na trzpieniu słupa lub wysięgniku</t>
  </si>
  <si>
    <t>Montaż opraw oświetlenia zewnętrznego na wysięgniku - oprawa LED 116W</t>
  </si>
  <si>
    <t>Montaż opraw oświetlenia zewnętrznego na wysięgniku - oprawa LED 70W</t>
  </si>
  <si>
    <t>Montaż przewodów do opraw oświetleniowych - wciąganie w słupy, rury osłonowe i wysięgniki przy wysokości latarń do 10 m</t>
  </si>
  <si>
    <t>Montaż głowic kablowych - zarobienie na sucho końca kabla Al 4-żyłowego o przekr.do 50 mm2 na nap.do 1 kV o izolacji i powłoce z tworzyw sztucznych</t>
  </si>
  <si>
    <t>Zabezpieczenie antygrafiti i antyplakatowe HLG-System</t>
  </si>
  <si>
    <t>Wykonanie oznakowania słupów</t>
  </si>
  <si>
    <t>Sprawdzenie i pomiar 1-fazowego obwodu elektrycznego niskiego napięcia</t>
  </si>
  <si>
    <t>pomiar</t>
  </si>
  <si>
    <t>Badanie linii kablowej N.N.- kabel 4-żyłowy</t>
  </si>
  <si>
    <t>odc.</t>
  </si>
  <si>
    <t>Badania i pomiary instalacji uziemiającej (pierwszy pomiar)</t>
  </si>
  <si>
    <t>Badania i pomiary instalacji uziemiającej (każdy następny pomiar)</t>
  </si>
  <si>
    <t>Wywóz ziemi samochodami skrzyniowymi na odległość do 1 km grunt.kat. III</t>
  </si>
  <si>
    <t>Razem dział: BRANŻA ELEKTRYCZNA - BUDOWA OŚWIETLENIA (Kod CPV: 45231000-5)</t>
  </si>
  <si>
    <t>KANALIZACJA DESZCZOWA - BUDOWA WPUSTÓW I PRZYKANALIKÓW (Kod CPV: 45232410-9)</t>
  </si>
  <si>
    <t>ROBOTY ZIEMNE</t>
  </si>
  <si>
    <t>D.02.00.00, D.02.01.01, D.03.02.01</t>
  </si>
  <si>
    <t>Wykopy na odkład wraz z umocnieniem ścian wykopu oraz odwodnieniem wykopu (igłofiltry, pompowanie, rurociąg)</t>
  </si>
  <si>
    <t>Wywóz gruntu z wykopów samochodami samowyładowczymi na składowisko wykonawcy (nadmiar gruntu pod projektowane i i demontowane wpusty z przykanalikami)</t>
  </si>
  <si>
    <t>D.02.00.00, D.02.03.01, D.03.02.01</t>
  </si>
  <si>
    <t>Zasypanie wykopów, zagęszczenie wraz z kosztem pozyskania i dowozu piasku</t>
  </si>
  <si>
    <t>Zasypanie wykopów, zagęszczenie gruntem rodzimym</t>
  </si>
  <si>
    <t>Razem dział: ROBOTY ZIEMNE</t>
  </si>
  <si>
    <t>ROBOTY MONTAŻOWE</t>
  </si>
  <si>
    <t>D.03.02.01</t>
  </si>
  <si>
    <t>Podłoża pod kanały i obiekty z materiałów sypkich grub. 20 cm</t>
  </si>
  <si>
    <t>Kanały z rur PVC SDR 34 SN8 DN200 mm</t>
  </si>
  <si>
    <t>D-03.02.01</t>
  </si>
  <si>
    <t>Kształtki PVC SDR 34 SN8 kanalizacji zewnętrznej jednokielichowe łączone na wcisk o śr. zewn. 200 mm (4 sztuki "łuków" na syfon odwórcony)</t>
  </si>
  <si>
    <t>Studzienki ściekowe uliczne betonowe o śr.500 mm z osadnikiem min. 0,5m dostosowane do wpięcia przykanalików DN 0.2m</t>
  </si>
  <si>
    <t>Podłoża pod kanały i obiekty wykonywane z betonu C8/10, o grubości 10 cm - POD STUDNIE i WPUSTY</t>
  </si>
  <si>
    <t>Montaż króćców wraz z wierceniem otworu i obetonowaniem</t>
  </si>
  <si>
    <t>Razem dział: ROBOTY MONTAŻOWE</t>
  </si>
  <si>
    <t>ROBOTY TOWARZYSZĄCE</t>
  </si>
  <si>
    <t>Próba wodna szczelności kanałów rurowych o śr.nominalnej 200 mm</t>
  </si>
  <si>
    <t>Rozbiórka istniejących wpustów</t>
  </si>
  <si>
    <t>Demontaż istniejących odcinków sieci kanalizacji deszczowej</t>
  </si>
  <si>
    <t>Wykopy na odkład wraz z umocnieniem ścian wykopu oraz odwodnieniem wykopu (rozbiórka studni z wpustami i przykanalików)</t>
  </si>
  <si>
    <t>Zasypanie wykopów, zagęszczenie gruntem rodzimym (rozbiórka studni z wpustami i przykanalików)</t>
  </si>
  <si>
    <t>Razem dział: ROBOTY TOWARZYSZĄCE</t>
  </si>
  <si>
    <t>Razem dział: KANALIZACJA DESZCZOWA - BUDOWA WPUSTÓW I PRZYKANALIKÓW (Kod CPV: 45232410-9)</t>
  </si>
  <si>
    <t>Wartość kosztorysowa robót bez podatku VAT</t>
  </si>
  <si>
    <t>PRZEDMIAR - kosztorys ofertowy po wypełnieniu</t>
  </si>
  <si>
    <t>Jedn.</t>
  </si>
  <si>
    <t>Nr STWiORB</t>
  </si>
  <si>
    <t>Budowa brakującego odcinka chodnika oraz drogi rowerowej w ul.Mokronoskiej na wys.posesji nr 4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</si>
  <si>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</si>
  <si>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</si>
  <si>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</si>
  <si>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</si>
  <si>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</si>
  <si>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</si>
  <si>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</si>
  <si>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</si>
  <si>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</si>
  <si>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</si>
  <si>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4.1</t>
  </si>
  <si>
    <t>4.2</t>
  </si>
  <si>
    <t>4.3</t>
  </si>
  <si>
    <t>kpl. przew.</t>
  </si>
  <si>
    <t>prób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</si>
</sst>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8" fillId="0" borderId="0" xfId="0" applyFont="1" applyAlignment="1">
      <alignment horizontal="center" vertical="top" wrapText="1"/>
    </xf>
    <xf numFmtId="0" fontId="21" fillId="0" borderId="10" xfId="0" applyFont="1" applyBorder="1" applyAlignment="1">
      <alignment horizontal="center" vertical="top" wrapText="1"/>
    </xf>
    <xf numFmtId="49" fontId="21" fillId="0" borderId="10" xfId="0" applyNumberFormat="1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left" vertical="top" wrapText="1"/>
    </xf>
    <xf numFmtId="49" fontId="22" fillId="0" borderId="14" xfId="0" applyNumberFormat="1" applyFont="1" applyBorder="1" applyAlignment="1">
      <alignment horizontal="right" vertical="top" wrapText="1"/>
    </xf>
    <xf numFmtId="0" fontId="22" fillId="0" borderId="14" xfId="0" applyFont="1" applyBorder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center" vertical="top" wrapText="1"/>
    </xf>
    <xf numFmtId="43" fontId="22" fillId="0" borderId="10" xfId="1" applyFont="1" applyBorder="1" applyAlignment="1">
      <alignment horizontal="right" vertical="top" wrapText="1"/>
    </xf>
    <xf numFmtId="43" fontId="21" fillId="0" borderId="10" xfId="1" applyFont="1" applyBorder="1" applyAlignment="1">
      <alignment horizontal="right" vertical="top" wrapText="1"/>
    </xf>
    <xf numFmtId="43" fontId="22" fillId="0" borderId="14" xfId="1" applyFont="1" applyBorder="1" applyAlignment="1">
      <alignment horizontal="right" vertical="top" wrapText="1"/>
    </xf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8"/>
  <sheetViews>
    <sheetView showGridLines="0" tabSelected="1" topLeftCell="A4" zoomScale="115" zoomScaleNormal="115" workbookViewId="0">
      <selection activeCell="F8" sqref="F8"/>
    </sheetView>
  </sheetViews>
  <sheetFormatPr defaultRowHeight="13.6"/>
  <cols>
    <col min="1" max="1" width="3.5546875" customWidth="1"/>
    <col min="2" max="2" width="8.33203125" customWidth="1"/>
    <col min="3" max="3" width="49.88671875" customWidth="1"/>
    <col min="4" max="4" width="6.44140625" customWidth="1"/>
    <col min="5" max="5" width="7.5546875" customWidth="1"/>
    <col min="6" max="6" width="8.88671875" customWidth="1"/>
    <col min="7" max="7" width="11" customWidth="1"/>
  </cols>
  <sheetData>
    <row r="1" spans="1:7">
      <c r="A1" s="3"/>
      <c r="B1" s="3"/>
      <c r="C1" s="3"/>
      <c r="D1" s="3"/>
      <c r="E1" s="3"/>
      <c r="F1" s="3"/>
      <c r="G1" s="3"/>
    </row>
    <row r="2" spans="1:7" ht="18.350000000000001">
      <c r="A2" s="4" t="s">
        <v>173</v>
      </c>
      <c r="B2" s="4"/>
      <c r="C2" s="4"/>
      <c r="D2" s="4"/>
      <c r="E2" s="4"/>
      <c r="F2" s="4"/>
      <c r="G2" s="4"/>
    </row>
    <row r="3" spans="1:7">
      <c r="A3" s="3"/>
      <c r="B3" s="3"/>
      <c r="C3" s="3"/>
      <c r="D3" s="3"/>
      <c r="E3" s="3"/>
      <c r="F3" s="3"/>
      <c r="G3" s="3"/>
    </row>
    <row r="4" spans="1:7" ht="28.55" customHeight="1">
      <c r="A4" s="1" t="s">
        <v>176</v>
      </c>
      <c r="B4" s="2"/>
      <c r="C4" s="2"/>
      <c r="D4" s="2"/>
      <c r="E4" s="2"/>
      <c r="F4" s="2"/>
      <c r="G4" s="2"/>
    </row>
    <row r="5" spans="1:7" ht="30.1" customHeight="1">
      <c r="A5" s="5" t="s">
        <v>0</v>
      </c>
      <c r="B5" s="5" t="s">
        <v>175</v>
      </c>
      <c r="C5" s="5" t="s">
        <v>1</v>
      </c>
      <c r="D5" s="5" t="s">
        <v>174</v>
      </c>
      <c r="E5" s="5" t="s">
        <v>2</v>
      </c>
      <c r="F5" s="5" t="s">
        <v>3</v>
      </c>
      <c r="G5" s="5" t="s">
        <v>4</v>
      </c>
    </row>
    <row r="6" spans="1:7" ht="18" customHeight="1">
      <c r="A6" s="6">
        <v>1</v>
      </c>
      <c r="B6" s="7"/>
      <c r="C6" s="8" t="s">
        <v>5</v>
      </c>
      <c r="D6" s="9"/>
      <c r="E6" s="9"/>
      <c r="F6" s="9"/>
      <c r="G6" s="10"/>
    </row>
    <row r="7" spans="1:7" ht="18" customHeight="1">
      <c r="A7" s="6" t="s">
        <v>177</v>
      </c>
      <c r="B7" s="7"/>
      <c r="C7" s="8" t="s">
        <v>6</v>
      </c>
      <c r="D7" s="9"/>
      <c r="E7" s="9"/>
      <c r="F7" s="9"/>
      <c r="G7" s="10"/>
    </row>
    <row r="8" spans="1:7" ht="23.1" customHeight="1">
      <c r="A8" s="11">
        <v>1</v>
      </c>
      <c r="B8" s="12" t="s">
        <v>7</v>
      </c>
      <c r="C8" s="12" t="s">
        <v>8</v>
      </c>
      <c r="D8" s="16" t="s">
        <v>9</v>
      </c>
      <c r="E8" s="19">
        <v>202.2</v>
      </c>
      <c r="F8" s="19"/>
      <c r="G8" s="19">
        <f>ROUND(E8*F8,2)</f>
        <v>0</v>
      </c>
    </row>
    <row r="9" spans="1:7" ht="18" customHeight="1">
      <c r="A9" s="13" t="s">
        <v>10</v>
      </c>
      <c r="B9" s="14"/>
      <c r="C9" s="14"/>
      <c r="D9" s="14"/>
      <c r="E9" s="14"/>
      <c r="F9" s="15"/>
      <c r="G9" s="17">
        <f>SUM(G8)</f>
        <v>0</v>
      </c>
    </row>
    <row r="10" spans="1:7" ht="18" customHeight="1">
      <c r="A10" s="6" t="s">
        <v>178</v>
      </c>
      <c r="B10" s="7"/>
      <c r="C10" s="8" t="s">
        <v>11</v>
      </c>
      <c r="D10" s="9"/>
      <c r="E10" s="9"/>
      <c r="F10" s="9"/>
      <c r="G10" s="10"/>
    </row>
    <row r="11" spans="1:7" ht="22.95" customHeight="1">
      <c r="A11" s="11">
        <v>2</v>
      </c>
      <c r="B11" s="12" t="s">
        <v>12</v>
      </c>
      <c r="C11" s="12" t="s">
        <v>13</v>
      </c>
      <c r="D11" s="16" t="s">
        <v>9</v>
      </c>
      <c r="E11" s="19">
        <v>53.5</v>
      </c>
      <c r="F11" s="19"/>
      <c r="G11" s="19">
        <f t="shared" ref="G11:G19" si="0">ROUND(E11*F11,2)</f>
        <v>0</v>
      </c>
    </row>
    <row r="12" spans="1:7" ht="22.95" customHeight="1">
      <c r="A12" s="11">
        <v>3</v>
      </c>
      <c r="B12" s="12" t="s">
        <v>14</v>
      </c>
      <c r="C12" s="12" t="s">
        <v>15</v>
      </c>
      <c r="D12" s="16" t="s">
        <v>16</v>
      </c>
      <c r="E12" s="19">
        <v>1</v>
      </c>
      <c r="F12" s="19"/>
      <c r="G12" s="19">
        <f t="shared" si="0"/>
        <v>0</v>
      </c>
    </row>
    <row r="13" spans="1:7" ht="22.95" customHeight="1">
      <c r="A13" s="11">
        <v>4</v>
      </c>
      <c r="B13" s="12" t="s">
        <v>12</v>
      </c>
      <c r="C13" s="12" t="s">
        <v>17</v>
      </c>
      <c r="D13" s="16" t="s">
        <v>9</v>
      </c>
      <c r="E13" s="19">
        <v>63</v>
      </c>
      <c r="F13" s="19"/>
      <c r="G13" s="19">
        <f t="shared" si="0"/>
        <v>0</v>
      </c>
    </row>
    <row r="14" spans="1:7" ht="18" customHeight="1">
      <c r="A14" s="11">
        <v>5</v>
      </c>
      <c r="B14" s="12" t="s">
        <v>12</v>
      </c>
      <c r="C14" s="12" t="s">
        <v>18</v>
      </c>
      <c r="D14" s="16" t="s">
        <v>9</v>
      </c>
      <c r="E14" s="19">
        <v>6.6</v>
      </c>
      <c r="F14" s="19"/>
      <c r="G14" s="19">
        <f t="shared" si="0"/>
        <v>0</v>
      </c>
    </row>
    <row r="15" spans="1:7" ht="22.95" customHeight="1">
      <c r="A15" s="11">
        <v>6</v>
      </c>
      <c r="B15" s="12" t="s">
        <v>12</v>
      </c>
      <c r="C15" s="12" t="s">
        <v>19</v>
      </c>
      <c r="D15" s="16" t="s">
        <v>9</v>
      </c>
      <c r="E15" s="19">
        <v>75.900000000000006</v>
      </c>
      <c r="F15" s="19"/>
      <c r="G15" s="19">
        <f t="shared" si="0"/>
        <v>0</v>
      </c>
    </row>
    <row r="16" spans="1:7" ht="22.95" customHeight="1">
      <c r="A16" s="11">
        <v>7</v>
      </c>
      <c r="B16" s="12" t="s">
        <v>12</v>
      </c>
      <c r="C16" s="12" t="s">
        <v>20</v>
      </c>
      <c r="D16" s="16" t="s">
        <v>9</v>
      </c>
      <c r="E16" s="19">
        <v>179.7</v>
      </c>
      <c r="F16" s="19"/>
      <c r="G16" s="19">
        <f t="shared" si="0"/>
        <v>0</v>
      </c>
    </row>
    <row r="17" spans="1:7" ht="33.299999999999997" customHeight="1">
      <c r="A17" s="11">
        <v>8</v>
      </c>
      <c r="B17" s="12" t="s">
        <v>12</v>
      </c>
      <c r="C17" s="12" t="s">
        <v>21</v>
      </c>
      <c r="D17" s="16" t="s">
        <v>9</v>
      </c>
      <c r="E17" s="19">
        <v>9.5</v>
      </c>
      <c r="F17" s="19"/>
      <c r="G17" s="19">
        <f t="shared" si="0"/>
        <v>0</v>
      </c>
    </row>
    <row r="18" spans="1:7" ht="24.45" customHeight="1">
      <c r="A18" s="11">
        <v>9</v>
      </c>
      <c r="B18" s="12" t="s">
        <v>12</v>
      </c>
      <c r="C18" s="12" t="s">
        <v>22</v>
      </c>
      <c r="D18" s="16" t="s">
        <v>9</v>
      </c>
      <c r="E18" s="19">
        <v>6.6</v>
      </c>
      <c r="F18" s="19"/>
      <c r="G18" s="19">
        <f t="shared" si="0"/>
        <v>0</v>
      </c>
    </row>
    <row r="19" spans="1:7" ht="31.95" customHeight="1">
      <c r="A19" s="11">
        <v>10</v>
      </c>
      <c r="B19" s="12" t="s">
        <v>12</v>
      </c>
      <c r="C19" s="12" t="s">
        <v>23</v>
      </c>
      <c r="D19" s="16" t="s">
        <v>24</v>
      </c>
      <c r="E19" s="19">
        <v>1.8</v>
      </c>
      <c r="F19" s="19"/>
      <c r="G19" s="19">
        <f t="shared" si="0"/>
        <v>0</v>
      </c>
    </row>
    <row r="20" spans="1:7" ht="18" customHeight="1">
      <c r="A20" s="13" t="s">
        <v>25</v>
      </c>
      <c r="B20" s="14"/>
      <c r="C20" s="14"/>
      <c r="D20" s="14"/>
      <c r="E20" s="14"/>
      <c r="F20" s="15"/>
      <c r="G20" s="17">
        <f>SUM(G11:G19)</f>
        <v>0</v>
      </c>
    </row>
    <row r="21" spans="1:7" ht="18" customHeight="1">
      <c r="A21" s="6" t="s">
        <v>179</v>
      </c>
      <c r="B21" s="7"/>
      <c r="C21" s="8" t="s">
        <v>26</v>
      </c>
      <c r="D21" s="9"/>
      <c r="E21" s="9"/>
      <c r="F21" s="9"/>
      <c r="G21" s="10"/>
    </row>
    <row r="22" spans="1:7" ht="22.95" customHeight="1">
      <c r="A22" s="11">
        <v>11</v>
      </c>
      <c r="B22" s="12" t="s">
        <v>27</v>
      </c>
      <c r="C22" s="12" t="s">
        <v>28</v>
      </c>
      <c r="D22" s="16" t="s">
        <v>29</v>
      </c>
      <c r="E22" s="19">
        <v>27.15</v>
      </c>
      <c r="F22" s="19"/>
      <c r="G22" s="19">
        <f t="shared" ref="G22:G26" si="1">ROUND(E22*F22,2)</f>
        <v>0</v>
      </c>
    </row>
    <row r="23" spans="1:7" ht="18" customHeight="1">
      <c r="A23" s="11">
        <v>12</v>
      </c>
      <c r="B23" s="12" t="s">
        <v>27</v>
      </c>
      <c r="C23" s="12" t="s">
        <v>30</v>
      </c>
      <c r="D23" s="16" t="s">
        <v>29</v>
      </c>
      <c r="E23" s="19">
        <v>83.62</v>
      </c>
      <c r="F23" s="19"/>
      <c r="G23" s="19">
        <f t="shared" si="1"/>
        <v>0</v>
      </c>
    </row>
    <row r="24" spans="1:7" ht="18" customHeight="1">
      <c r="A24" s="11">
        <v>13</v>
      </c>
      <c r="B24" s="12" t="s">
        <v>27</v>
      </c>
      <c r="C24" s="12" t="s">
        <v>31</v>
      </c>
      <c r="D24" s="16" t="s">
        <v>32</v>
      </c>
      <c r="E24" s="19">
        <v>151.01</v>
      </c>
      <c r="F24" s="19"/>
      <c r="G24" s="19">
        <f t="shared" si="1"/>
        <v>0</v>
      </c>
    </row>
    <row r="25" spans="1:7" ht="18" customHeight="1">
      <c r="A25" s="11">
        <v>14</v>
      </c>
      <c r="B25" s="12" t="s">
        <v>27</v>
      </c>
      <c r="C25" s="12" t="s">
        <v>33</v>
      </c>
      <c r="D25" s="16" t="s">
        <v>32</v>
      </c>
      <c r="E25" s="19">
        <v>38.57</v>
      </c>
      <c r="F25" s="19"/>
      <c r="G25" s="19">
        <f t="shared" si="1"/>
        <v>0</v>
      </c>
    </row>
    <row r="26" spans="1:7" ht="22.95" customHeight="1">
      <c r="A26" s="11">
        <v>15</v>
      </c>
      <c r="B26" s="12" t="s">
        <v>27</v>
      </c>
      <c r="C26" s="12" t="s">
        <v>34</v>
      </c>
      <c r="D26" s="16" t="s">
        <v>32</v>
      </c>
      <c r="E26" s="19">
        <v>1.4</v>
      </c>
      <c r="F26" s="19"/>
      <c r="G26" s="19">
        <f t="shared" si="1"/>
        <v>0</v>
      </c>
    </row>
    <row r="27" spans="1:7" ht="18" customHeight="1">
      <c r="A27" s="13" t="s">
        <v>35</v>
      </c>
      <c r="B27" s="14"/>
      <c r="C27" s="14"/>
      <c r="D27" s="14"/>
      <c r="E27" s="14"/>
      <c r="F27" s="15"/>
      <c r="G27" s="17">
        <f>SUM(G22:G26)</f>
        <v>0</v>
      </c>
    </row>
    <row r="28" spans="1:7" ht="18" customHeight="1">
      <c r="A28" s="6" t="s">
        <v>180</v>
      </c>
      <c r="B28" s="7"/>
      <c r="C28" s="8" t="s">
        <v>36</v>
      </c>
      <c r="D28" s="9"/>
      <c r="E28" s="9"/>
      <c r="F28" s="9"/>
      <c r="G28" s="10"/>
    </row>
    <row r="29" spans="1:7" ht="32.450000000000003" customHeight="1">
      <c r="A29" s="11">
        <v>16</v>
      </c>
      <c r="B29" s="12" t="s">
        <v>37</v>
      </c>
      <c r="C29" s="12" t="s">
        <v>38</v>
      </c>
      <c r="D29" s="16" t="s">
        <v>29</v>
      </c>
      <c r="E29" s="19">
        <v>108.93</v>
      </c>
      <c r="F29" s="19"/>
      <c r="G29" s="19">
        <f t="shared" ref="G29:G31" si="2">ROUND(E29*F29,2)</f>
        <v>0</v>
      </c>
    </row>
    <row r="30" spans="1:7" ht="18" customHeight="1">
      <c r="A30" s="11">
        <v>17</v>
      </c>
      <c r="B30" s="12" t="s">
        <v>37</v>
      </c>
      <c r="C30" s="12" t="s">
        <v>39</v>
      </c>
      <c r="D30" s="16" t="s">
        <v>9</v>
      </c>
      <c r="E30" s="19">
        <v>507.34</v>
      </c>
      <c r="F30" s="19"/>
      <c r="G30" s="19">
        <f t="shared" si="2"/>
        <v>0</v>
      </c>
    </row>
    <row r="31" spans="1:7" ht="18" customHeight="1">
      <c r="A31" s="11">
        <v>18</v>
      </c>
      <c r="B31" s="12" t="s">
        <v>40</v>
      </c>
      <c r="C31" s="12" t="s">
        <v>41</v>
      </c>
      <c r="D31" s="16" t="s">
        <v>9</v>
      </c>
      <c r="E31" s="19">
        <v>15.9</v>
      </c>
      <c r="F31" s="19"/>
      <c r="G31" s="19">
        <f t="shared" si="2"/>
        <v>0</v>
      </c>
    </row>
    <row r="32" spans="1:7" ht="18" customHeight="1">
      <c r="A32" s="13" t="s">
        <v>42</v>
      </c>
      <c r="B32" s="14"/>
      <c r="C32" s="14"/>
      <c r="D32" s="14"/>
      <c r="E32" s="14"/>
      <c r="F32" s="15"/>
      <c r="G32" s="17">
        <f>SUM(G29:G31)</f>
        <v>0</v>
      </c>
    </row>
    <row r="33" spans="1:7" ht="18" customHeight="1">
      <c r="A33" s="6" t="s">
        <v>181</v>
      </c>
      <c r="B33" s="7"/>
      <c r="C33" s="8" t="s">
        <v>43</v>
      </c>
      <c r="D33" s="9"/>
      <c r="E33" s="9"/>
      <c r="F33" s="9"/>
      <c r="G33" s="10"/>
    </row>
    <row r="34" spans="1:7" ht="22.95" customHeight="1">
      <c r="A34" s="11">
        <v>19</v>
      </c>
      <c r="B34" s="12" t="s">
        <v>44</v>
      </c>
      <c r="C34" s="12" t="s">
        <v>45</v>
      </c>
      <c r="D34" s="16" t="s">
        <v>9</v>
      </c>
      <c r="E34" s="19">
        <v>186</v>
      </c>
      <c r="F34" s="19"/>
      <c r="G34" s="19">
        <f t="shared" ref="G34:G39" si="3">ROUND(E34*F34,2)</f>
        <v>0</v>
      </c>
    </row>
    <row r="35" spans="1:7" ht="22.95" customHeight="1">
      <c r="A35" s="11">
        <v>20</v>
      </c>
      <c r="B35" s="12" t="s">
        <v>44</v>
      </c>
      <c r="C35" s="12" t="s">
        <v>46</v>
      </c>
      <c r="D35" s="16" t="s">
        <v>9</v>
      </c>
      <c r="E35" s="19">
        <v>251</v>
      </c>
      <c r="F35" s="19"/>
      <c r="G35" s="19">
        <f t="shared" si="3"/>
        <v>0</v>
      </c>
    </row>
    <row r="36" spans="1:7" ht="22.95" customHeight="1">
      <c r="A36" s="11">
        <v>21</v>
      </c>
      <c r="B36" s="12" t="s">
        <v>47</v>
      </c>
      <c r="C36" s="12" t="s">
        <v>48</v>
      </c>
      <c r="D36" s="16" t="s">
        <v>9</v>
      </c>
      <c r="E36" s="19">
        <v>20.5</v>
      </c>
      <c r="F36" s="19"/>
      <c r="G36" s="19">
        <f t="shared" si="3"/>
        <v>0</v>
      </c>
    </row>
    <row r="37" spans="1:7" ht="22.95" customHeight="1">
      <c r="A37" s="11">
        <v>22</v>
      </c>
      <c r="B37" s="12" t="s">
        <v>47</v>
      </c>
      <c r="C37" s="12" t="s">
        <v>49</v>
      </c>
      <c r="D37" s="16" t="s">
        <v>9</v>
      </c>
      <c r="E37" s="19">
        <v>19.899999999999999</v>
      </c>
      <c r="F37" s="19"/>
      <c r="G37" s="19">
        <f t="shared" si="3"/>
        <v>0</v>
      </c>
    </row>
    <row r="38" spans="1:7" ht="22.95" customHeight="1">
      <c r="A38" s="11">
        <v>23</v>
      </c>
      <c r="B38" s="12" t="s">
        <v>47</v>
      </c>
      <c r="C38" s="12" t="s">
        <v>50</v>
      </c>
      <c r="D38" s="16" t="s">
        <v>9</v>
      </c>
      <c r="E38" s="19">
        <v>396.6</v>
      </c>
      <c r="F38" s="19"/>
      <c r="G38" s="19">
        <f t="shared" si="3"/>
        <v>0</v>
      </c>
    </row>
    <row r="39" spans="1:7" ht="22.95" customHeight="1">
      <c r="A39" s="11">
        <v>24</v>
      </c>
      <c r="B39" s="12" t="s">
        <v>47</v>
      </c>
      <c r="C39" s="12" t="s">
        <v>51</v>
      </c>
      <c r="D39" s="16" t="s">
        <v>9</v>
      </c>
      <c r="E39" s="19">
        <v>6.6</v>
      </c>
      <c r="F39" s="19"/>
      <c r="G39" s="19">
        <f t="shared" si="3"/>
        <v>0</v>
      </c>
    </row>
    <row r="40" spans="1:7" ht="18" customHeight="1">
      <c r="A40" s="13" t="s">
        <v>52</v>
      </c>
      <c r="B40" s="14"/>
      <c r="C40" s="14"/>
      <c r="D40" s="14"/>
      <c r="E40" s="14"/>
      <c r="F40" s="15"/>
      <c r="G40" s="17">
        <f>SUM(G34:G39)</f>
        <v>0</v>
      </c>
    </row>
    <row r="41" spans="1:7" ht="18" customHeight="1">
      <c r="A41" s="6" t="s">
        <v>182</v>
      </c>
      <c r="B41" s="7"/>
      <c r="C41" s="8" t="s">
        <v>53</v>
      </c>
      <c r="D41" s="9"/>
      <c r="E41" s="9"/>
      <c r="F41" s="9"/>
      <c r="G41" s="10"/>
    </row>
    <row r="42" spans="1:7" ht="22.95" customHeight="1">
      <c r="A42" s="11">
        <v>25</v>
      </c>
      <c r="B42" s="12" t="s">
        <v>54</v>
      </c>
      <c r="C42" s="12" t="s">
        <v>55</v>
      </c>
      <c r="D42" s="16" t="s">
        <v>9</v>
      </c>
      <c r="E42" s="19">
        <v>231.17</v>
      </c>
      <c r="F42" s="19"/>
      <c r="G42" s="19">
        <f t="shared" ref="G42:G51" si="4">ROUND(E42*F42,2)</f>
        <v>0</v>
      </c>
    </row>
    <row r="43" spans="1:7" ht="22.95" customHeight="1">
      <c r="A43" s="11">
        <v>26</v>
      </c>
      <c r="B43" s="12" t="s">
        <v>56</v>
      </c>
      <c r="C43" s="12" t="s">
        <v>57</v>
      </c>
      <c r="D43" s="16" t="s">
        <v>9</v>
      </c>
      <c r="E43" s="19">
        <v>231.17</v>
      </c>
      <c r="F43" s="19"/>
      <c r="G43" s="19">
        <f t="shared" si="4"/>
        <v>0</v>
      </c>
    </row>
    <row r="44" spans="1:7" ht="22.95" customHeight="1">
      <c r="A44" s="11">
        <v>27</v>
      </c>
      <c r="B44" s="12" t="s">
        <v>58</v>
      </c>
      <c r="C44" s="12" t="s">
        <v>59</v>
      </c>
      <c r="D44" s="16" t="s">
        <v>9</v>
      </c>
      <c r="E44" s="19">
        <v>78.13</v>
      </c>
      <c r="F44" s="19"/>
      <c r="G44" s="19">
        <f t="shared" si="4"/>
        <v>0</v>
      </c>
    </row>
    <row r="45" spans="1:7" ht="22.95" customHeight="1">
      <c r="A45" s="11">
        <v>28</v>
      </c>
      <c r="B45" s="12" t="s">
        <v>58</v>
      </c>
      <c r="C45" s="12" t="s">
        <v>60</v>
      </c>
      <c r="D45" s="16" t="s">
        <v>9</v>
      </c>
      <c r="E45" s="19">
        <v>78.13</v>
      </c>
      <c r="F45" s="19"/>
      <c r="G45" s="19">
        <f t="shared" si="4"/>
        <v>0</v>
      </c>
    </row>
    <row r="46" spans="1:7" ht="22.95" customHeight="1">
      <c r="A46" s="11">
        <v>29</v>
      </c>
      <c r="B46" s="12" t="s">
        <v>54</v>
      </c>
      <c r="C46" s="12" t="s">
        <v>61</v>
      </c>
      <c r="D46" s="16" t="s">
        <v>24</v>
      </c>
      <c r="E46" s="19">
        <v>81.5</v>
      </c>
      <c r="F46" s="19"/>
      <c r="G46" s="19">
        <f t="shared" si="4"/>
        <v>0</v>
      </c>
    </row>
    <row r="47" spans="1:7" ht="22.95" customHeight="1">
      <c r="A47" s="11">
        <v>30</v>
      </c>
      <c r="B47" s="12" t="s">
        <v>54</v>
      </c>
      <c r="C47" s="12" t="s">
        <v>62</v>
      </c>
      <c r="D47" s="16" t="s">
        <v>24</v>
      </c>
      <c r="E47" s="19">
        <v>91.7</v>
      </c>
      <c r="F47" s="19"/>
      <c r="G47" s="19">
        <f t="shared" si="4"/>
        <v>0</v>
      </c>
    </row>
    <row r="48" spans="1:7" ht="22.95" customHeight="1">
      <c r="A48" s="11">
        <v>31</v>
      </c>
      <c r="B48" s="12" t="s">
        <v>63</v>
      </c>
      <c r="C48" s="12" t="s">
        <v>64</v>
      </c>
      <c r="D48" s="16" t="s">
        <v>9</v>
      </c>
      <c r="E48" s="19">
        <v>41.7</v>
      </c>
      <c r="F48" s="19"/>
      <c r="G48" s="19">
        <f t="shared" si="4"/>
        <v>0</v>
      </c>
    </row>
    <row r="49" spans="1:7" ht="22.95" customHeight="1">
      <c r="A49" s="11">
        <v>32</v>
      </c>
      <c r="B49" s="12" t="s">
        <v>63</v>
      </c>
      <c r="C49" s="12" t="s">
        <v>65</v>
      </c>
      <c r="D49" s="16" t="s">
        <v>9</v>
      </c>
      <c r="E49" s="19">
        <v>156.80000000000001</v>
      </c>
      <c r="F49" s="19"/>
      <c r="G49" s="19">
        <f t="shared" si="4"/>
        <v>0</v>
      </c>
    </row>
    <row r="50" spans="1:7" ht="22.95" customHeight="1">
      <c r="A50" s="11">
        <v>33</v>
      </c>
      <c r="B50" s="12" t="s">
        <v>63</v>
      </c>
      <c r="C50" s="12" t="s">
        <v>66</v>
      </c>
      <c r="D50" s="16" t="s">
        <v>9</v>
      </c>
      <c r="E50" s="19">
        <v>6.6</v>
      </c>
      <c r="F50" s="19"/>
      <c r="G50" s="19">
        <f t="shared" si="4"/>
        <v>0</v>
      </c>
    </row>
    <row r="51" spans="1:7" ht="22.95" customHeight="1">
      <c r="A51" s="11">
        <v>34</v>
      </c>
      <c r="B51" s="12" t="s">
        <v>14</v>
      </c>
      <c r="C51" s="12" t="s">
        <v>67</v>
      </c>
      <c r="D51" s="16" t="s">
        <v>9</v>
      </c>
      <c r="E51" s="19">
        <v>7.37</v>
      </c>
      <c r="F51" s="19"/>
      <c r="G51" s="19">
        <f t="shared" si="4"/>
        <v>0</v>
      </c>
    </row>
    <row r="52" spans="1:7" ht="18" customHeight="1">
      <c r="A52" s="13" t="s">
        <v>68</v>
      </c>
      <c r="B52" s="14"/>
      <c r="C52" s="14"/>
      <c r="D52" s="14"/>
      <c r="E52" s="14"/>
      <c r="F52" s="15"/>
      <c r="G52" s="17">
        <f>SUM(G42:G51)</f>
        <v>0</v>
      </c>
    </row>
    <row r="53" spans="1:7" ht="18" customHeight="1">
      <c r="A53" s="6" t="s">
        <v>183</v>
      </c>
      <c r="B53" s="7"/>
      <c r="C53" s="8" t="s">
        <v>69</v>
      </c>
      <c r="D53" s="9"/>
      <c r="E53" s="9"/>
      <c r="F53" s="9"/>
      <c r="G53" s="10"/>
    </row>
    <row r="54" spans="1:7" ht="18" customHeight="1">
      <c r="A54" s="11">
        <v>35</v>
      </c>
      <c r="B54" s="12" t="s">
        <v>70</v>
      </c>
      <c r="C54" s="12" t="s">
        <v>71</v>
      </c>
      <c r="D54" s="16" t="s">
        <v>24</v>
      </c>
      <c r="E54" s="19">
        <v>108.79</v>
      </c>
      <c r="F54" s="19"/>
      <c r="G54" s="19">
        <f t="shared" ref="G54:G57" si="5">ROUND(E54*F54,2)</f>
        <v>0</v>
      </c>
    </row>
    <row r="55" spans="1:7" ht="22.95" customHeight="1">
      <c r="A55" s="11">
        <v>36</v>
      </c>
      <c r="B55" s="12" t="s">
        <v>63</v>
      </c>
      <c r="C55" s="12" t="s">
        <v>72</v>
      </c>
      <c r="D55" s="16" t="s">
        <v>24</v>
      </c>
      <c r="E55" s="19">
        <v>79.099999999999994</v>
      </c>
      <c r="F55" s="19"/>
      <c r="G55" s="19">
        <f t="shared" si="5"/>
        <v>0</v>
      </c>
    </row>
    <row r="56" spans="1:7" ht="18.2" customHeight="1">
      <c r="A56" s="11">
        <v>37</v>
      </c>
      <c r="B56" s="12" t="s">
        <v>73</v>
      </c>
      <c r="C56" s="12" t="s">
        <v>74</v>
      </c>
      <c r="D56" s="16" t="s">
        <v>24</v>
      </c>
      <c r="E56" s="19">
        <v>245.5</v>
      </c>
      <c r="F56" s="19"/>
      <c r="G56" s="19">
        <f t="shared" si="5"/>
        <v>0</v>
      </c>
    </row>
    <row r="57" spans="1:7" ht="31.95" customHeight="1">
      <c r="A57" s="11">
        <v>38</v>
      </c>
      <c r="B57" s="12" t="s">
        <v>75</v>
      </c>
      <c r="C57" s="12" t="s">
        <v>76</v>
      </c>
      <c r="D57" s="16" t="s">
        <v>16</v>
      </c>
      <c r="E57" s="19">
        <v>15</v>
      </c>
      <c r="F57" s="19"/>
      <c r="G57" s="19">
        <f t="shared" si="5"/>
        <v>0</v>
      </c>
    </row>
    <row r="58" spans="1:7" ht="18" customHeight="1">
      <c r="A58" s="13" t="s">
        <v>77</v>
      </c>
      <c r="B58" s="14"/>
      <c r="C58" s="14"/>
      <c r="D58" s="14"/>
      <c r="E58" s="14"/>
      <c r="F58" s="15"/>
      <c r="G58" s="17">
        <f>SUM(G54:G57)</f>
        <v>0</v>
      </c>
    </row>
    <row r="59" spans="1:7" ht="18" customHeight="1">
      <c r="A59" s="6" t="s">
        <v>184</v>
      </c>
      <c r="B59" s="7"/>
      <c r="C59" s="8" t="s">
        <v>78</v>
      </c>
      <c r="D59" s="9"/>
      <c r="E59" s="9"/>
      <c r="F59" s="9"/>
      <c r="G59" s="10"/>
    </row>
    <row r="60" spans="1:7" ht="23.8" customHeight="1">
      <c r="A60" s="11">
        <v>39</v>
      </c>
      <c r="B60" s="12" t="s">
        <v>79</v>
      </c>
      <c r="C60" s="12" t="s">
        <v>80</v>
      </c>
      <c r="D60" s="16" t="s">
        <v>81</v>
      </c>
      <c r="E60" s="19">
        <v>1</v>
      </c>
      <c r="F60" s="19"/>
      <c r="G60" s="19">
        <f t="shared" ref="G60:G66" si="6">ROUND(E60*F60,2)</f>
        <v>0</v>
      </c>
    </row>
    <row r="61" spans="1:7" ht="22.95" customHeight="1">
      <c r="A61" s="11">
        <v>40</v>
      </c>
      <c r="B61" s="12" t="s">
        <v>82</v>
      </c>
      <c r="C61" s="12" t="s">
        <v>83</v>
      </c>
      <c r="D61" s="16" t="s">
        <v>81</v>
      </c>
      <c r="E61" s="19">
        <v>2</v>
      </c>
      <c r="F61" s="19"/>
      <c r="G61" s="19">
        <f t="shared" si="6"/>
        <v>0</v>
      </c>
    </row>
    <row r="62" spans="1:7" ht="24.45" customHeight="1">
      <c r="A62" s="11">
        <v>41</v>
      </c>
      <c r="B62" s="12" t="s">
        <v>79</v>
      </c>
      <c r="C62" s="12" t="s">
        <v>84</v>
      </c>
      <c r="D62" s="16" t="s">
        <v>81</v>
      </c>
      <c r="E62" s="19">
        <v>2</v>
      </c>
      <c r="F62" s="19"/>
      <c r="G62" s="19">
        <f t="shared" si="6"/>
        <v>0</v>
      </c>
    </row>
    <row r="63" spans="1:7" ht="18" customHeight="1">
      <c r="A63" s="11">
        <v>42</v>
      </c>
      <c r="B63" s="12" t="s">
        <v>79</v>
      </c>
      <c r="C63" s="12" t="s">
        <v>85</v>
      </c>
      <c r="D63" s="16" t="s">
        <v>81</v>
      </c>
      <c r="E63" s="19">
        <v>5</v>
      </c>
      <c r="F63" s="19"/>
      <c r="G63" s="19">
        <f t="shared" si="6"/>
        <v>0</v>
      </c>
    </row>
    <row r="64" spans="1:7" ht="18" customHeight="1">
      <c r="A64" s="11">
        <v>43</v>
      </c>
      <c r="B64" s="12" t="s">
        <v>79</v>
      </c>
      <c r="C64" s="12" t="s">
        <v>86</v>
      </c>
      <c r="D64" s="16" t="s">
        <v>81</v>
      </c>
      <c r="E64" s="19">
        <v>5</v>
      </c>
      <c r="F64" s="19"/>
      <c r="G64" s="19">
        <f t="shared" si="6"/>
        <v>0</v>
      </c>
    </row>
    <row r="65" spans="1:7" ht="22.95" customHeight="1">
      <c r="A65" s="11">
        <v>44</v>
      </c>
      <c r="B65" s="12" t="s">
        <v>79</v>
      </c>
      <c r="C65" s="12" t="s">
        <v>87</v>
      </c>
      <c r="D65" s="16" t="s">
        <v>81</v>
      </c>
      <c r="E65" s="19">
        <v>1</v>
      </c>
      <c r="F65" s="19"/>
      <c r="G65" s="19">
        <f t="shared" si="6"/>
        <v>0</v>
      </c>
    </row>
    <row r="66" spans="1:7" ht="31.95" customHeight="1">
      <c r="A66" s="11">
        <v>45</v>
      </c>
      <c r="B66" s="12" t="s">
        <v>88</v>
      </c>
      <c r="C66" s="12" t="s">
        <v>89</v>
      </c>
      <c r="D66" s="16" t="s">
        <v>9</v>
      </c>
      <c r="E66" s="19">
        <v>1.32</v>
      </c>
      <c r="F66" s="19"/>
      <c r="G66" s="19">
        <f t="shared" si="6"/>
        <v>0</v>
      </c>
    </row>
    <row r="67" spans="1:7" ht="18" customHeight="1">
      <c r="A67" s="13" t="s">
        <v>90</v>
      </c>
      <c r="B67" s="14"/>
      <c r="C67" s="14"/>
      <c r="D67" s="14"/>
      <c r="E67" s="14"/>
      <c r="F67" s="15"/>
      <c r="G67" s="17">
        <f>SUM(G60:G66)</f>
        <v>0</v>
      </c>
    </row>
    <row r="68" spans="1:7" ht="18" customHeight="1">
      <c r="A68" s="6" t="s">
        <v>185</v>
      </c>
      <c r="B68" s="7"/>
      <c r="C68" s="8" t="s">
        <v>91</v>
      </c>
      <c r="D68" s="9"/>
      <c r="E68" s="9"/>
      <c r="F68" s="9"/>
      <c r="G68" s="10"/>
    </row>
    <row r="69" spans="1:7" ht="18" customHeight="1">
      <c r="A69" s="11">
        <v>46</v>
      </c>
      <c r="B69" s="12" t="s">
        <v>92</v>
      </c>
      <c r="C69" s="12" t="s">
        <v>93</v>
      </c>
      <c r="D69" s="16" t="s">
        <v>29</v>
      </c>
      <c r="E69" s="19">
        <v>1.06</v>
      </c>
      <c r="F69" s="19"/>
      <c r="G69" s="19">
        <f t="shared" ref="G69:G71" si="7">ROUND(E69*F69,2)</f>
        <v>0</v>
      </c>
    </row>
    <row r="70" spans="1:7" ht="18" customHeight="1">
      <c r="A70" s="11">
        <v>47</v>
      </c>
      <c r="B70" s="12" t="s">
        <v>94</v>
      </c>
      <c r="C70" s="12" t="s">
        <v>95</v>
      </c>
      <c r="D70" s="16" t="s">
        <v>24</v>
      </c>
      <c r="E70" s="19">
        <v>10.6</v>
      </c>
      <c r="F70" s="19"/>
      <c r="G70" s="19">
        <f t="shared" si="7"/>
        <v>0</v>
      </c>
    </row>
    <row r="71" spans="1:7" ht="18" customHeight="1">
      <c r="A71" s="11">
        <v>48</v>
      </c>
      <c r="B71" s="12" t="s">
        <v>92</v>
      </c>
      <c r="C71" s="12" t="s">
        <v>96</v>
      </c>
      <c r="D71" s="16" t="s">
        <v>29</v>
      </c>
      <c r="E71" s="19">
        <v>1.06</v>
      </c>
      <c r="F71" s="19"/>
      <c r="G71" s="19">
        <f t="shared" si="7"/>
        <v>0</v>
      </c>
    </row>
    <row r="72" spans="1:7" ht="18" customHeight="1">
      <c r="A72" s="13" t="s">
        <v>97</v>
      </c>
      <c r="B72" s="14"/>
      <c r="C72" s="14"/>
      <c r="D72" s="14"/>
      <c r="E72" s="14"/>
      <c r="F72" s="15"/>
      <c r="G72" s="17">
        <f>SUM(G69:G71)</f>
        <v>0</v>
      </c>
    </row>
    <row r="73" spans="1:7" ht="18" customHeight="1">
      <c r="A73" s="6" t="s">
        <v>186</v>
      </c>
      <c r="B73" s="7"/>
      <c r="C73" s="8" t="s">
        <v>98</v>
      </c>
      <c r="D73" s="9"/>
      <c r="E73" s="9"/>
      <c r="F73" s="9"/>
      <c r="G73" s="10"/>
    </row>
    <row r="74" spans="1:7" ht="23.8" customHeight="1">
      <c r="A74" s="11">
        <v>49</v>
      </c>
      <c r="B74" s="12" t="s">
        <v>99</v>
      </c>
      <c r="C74" s="12" t="s">
        <v>100</v>
      </c>
      <c r="D74" s="16" t="s">
        <v>9</v>
      </c>
      <c r="E74" s="19">
        <v>15.9</v>
      </c>
      <c r="F74" s="19"/>
      <c r="G74" s="19">
        <f>ROUND(E74*F74,2)</f>
        <v>0</v>
      </c>
    </row>
    <row r="75" spans="1:7" ht="18" customHeight="1">
      <c r="A75" s="13" t="s">
        <v>101</v>
      </c>
      <c r="B75" s="14"/>
      <c r="C75" s="14"/>
      <c r="D75" s="14"/>
      <c r="E75" s="14"/>
      <c r="F75" s="15"/>
      <c r="G75" s="17">
        <f>SUM(G74)</f>
        <v>0</v>
      </c>
    </row>
    <row r="76" spans="1:7" ht="18" customHeight="1">
      <c r="A76" s="13" t="s">
        <v>102</v>
      </c>
      <c r="B76" s="14"/>
      <c r="C76" s="14"/>
      <c r="D76" s="14"/>
      <c r="E76" s="14"/>
      <c r="F76" s="15"/>
      <c r="G76" s="17">
        <f>G75+G72+G67+G58+G52+G40+G32+G27+G20+G9</f>
        <v>0</v>
      </c>
    </row>
    <row r="77" spans="1:7" ht="18" customHeight="1">
      <c r="A77" s="6">
        <v>2</v>
      </c>
      <c r="B77" s="7"/>
      <c r="C77" s="8" t="s">
        <v>103</v>
      </c>
      <c r="D77" s="9"/>
      <c r="E77" s="9"/>
      <c r="F77" s="9"/>
      <c r="G77" s="10"/>
    </row>
    <row r="78" spans="1:7" ht="42.8" customHeight="1">
      <c r="A78" s="11">
        <v>50</v>
      </c>
      <c r="B78" s="12" t="s">
        <v>104</v>
      </c>
      <c r="C78" s="12" t="s">
        <v>105</v>
      </c>
      <c r="D78" s="16" t="s">
        <v>24</v>
      </c>
      <c r="E78" s="19">
        <v>64</v>
      </c>
      <c r="F78" s="19"/>
      <c r="G78" s="19">
        <f t="shared" ref="G78:G84" si="8">ROUND(E78*F78,2)</f>
        <v>0</v>
      </c>
    </row>
    <row r="79" spans="1:7" ht="44.85" customHeight="1">
      <c r="A79" s="11">
        <v>51</v>
      </c>
      <c r="B79" s="12" t="s">
        <v>104</v>
      </c>
      <c r="C79" s="12" t="s">
        <v>106</v>
      </c>
      <c r="D79" s="16" t="s">
        <v>24</v>
      </c>
      <c r="E79" s="19">
        <v>22</v>
      </c>
      <c r="F79" s="19"/>
      <c r="G79" s="19">
        <f t="shared" si="8"/>
        <v>0</v>
      </c>
    </row>
    <row r="80" spans="1:7" ht="44.15" customHeight="1">
      <c r="A80" s="11">
        <v>52</v>
      </c>
      <c r="B80" s="12" t="s">
        <v>104</v>
      </c>
      <c r="C80" s="12" t="s">
        <v>107</v>
      </c>
      <c r="D80" s="16" t="s">
        <v>24</v>
      </c>
      <c r="E80" s="19">
        <v>32.6</v>
      </c>
      <c r="F80" s="19"/>
      <c r="G80" s="19">
        <f t="shared" si="8"/>
        <v>0</v>
      </c>
    </row>
    <row r="81" spans="1:7" ht="42.8" customHeight="1">
      <c r="A81" s="11">
        <v>53</v>
      </c>
      <c r="B81" s="12" t="s">
        <v>104</v>
      </c>
      <c r="C81" s="12" t="s">
        <v>108</v>
      </c>
      <c r="D81" s="16" t="s">
        <v>81</v>
      </c>
      <c r="E81" s="19">
        <v>2</v>
      </c>
      <c r="F81" s="19"/>
      <c r="G81" s="19">
        <f t="shared" si="8"/>
        <v>0</v>
      </c>
    </row>
    <row r="82" spans="1:7" ht="41.45" customHeight="1">
      <c r="A82" s="11">
        <v>54</v>
      </c>
      <c r="B82" s="12" t="s">
        <v>104</v>
      </c>
      <c r="C82" s="12" t="s">
        <v>109</v>
      </c>
      <c r="D82" s="16" t="s">
        <v>81</v>
      </c>
      <c r="E82" s="19">
        <v>1</v>
      </c>
      <c r="F82" s="19"/>
      <c r="G82" s="19">
        <f t="shared" si="8"/>
        <v>0</v>
      </c>
    </row>
    <row r="83" spans="1:7" ht="32.6" customHeight="1">
      <c r="A83" s="11">
        <v>55</v>
      </c>
      <c r="B83" s="12" t="s">
        <v>110</v>
      </c>
      <c r="C83" s="12" t="s">
        <v>111</v>
      </c>
      <c r="D83" s="16" t="s">
        <v>81</v>
      </c>
      <c r="E83" s="19">
        <v>3</v>
      </c>
      <c r="F83" s="19"/>
      <c r="G83" s="19">
        <f t="shared" si="8"/>
        <v>0</v>
      </c>
    </row>
    <row r="84" spans="1:7" ht="18" customHeight="1">
      <c r="A84" s="11">
        <v>56</v>
      </c>
      <c r="B84" s="12" t="s">
        <v>110</v>
      </c>
      <c r="C84" s="12" t="s">
        <v>112</v>
      </c>
      <c r="D84" s="16" t="s">
        <v>113</v>
      </c>
      <c r="E84" s="19">
        <v>3</v>
      </c>
      <c r="F84" s="19"/>
      <c r="G84" s="19">
        <f t="shared" si="8"/>
        <v>0</v>
      </c>
    </row>
    <row r="85" spans="1:7" ht="18" customHeight="1">
      <c r="A85" s="13" t="s">
        <v>114</v>
      </c>
      <c r="B85" s="14"/>
      <c r="C85" s="14"/>
      <c r="D85" s="14"/>
      <c r="E85" s="14"/>
      <c r="F85" s="15"/>
      <c r="G85" s="17">
        <f>SUM(G78:G84)</f>
        <v>0</v>
      </c>
    </row>
    <row r="86" spans="1:7" ht="18" customHeight="1">
      <c r="A86" s="6">
        <v>3</v>
      </c>
      <c r="B86" s="7"/>
      <c r="C86" s="8" t="s">
        <v>115</v>
      </c>
      <c r="D86" s="9"/>
      <c r="E86" s="9"/>
      <c r="F86" s="9"/>
      <c r="G86" s="10"/>
    </row>
    <row r="87" spans="1:7" ht="18" customHeight="1">
      <c r="A87" s="11">
        <v>57</v>
      </c>
      <c r="B87" s="12" t="s">
        <v>116</v>
      </c>
      <c r="C87" s="12" t="s">
        <v>117</v>
      </c>
      <c r="D87" s="16" t="s">
        <v>113</v>
      </c>
      <c r="E87" s="19">
        <v>1</v>
      </c>
      <c r="F87" s="19"/>
      <c r="G87" s="19">
        <f t="shared" ref="G87:G112" si="9">ROUND(E87*F87,2)</f>
        <v>0</v>
      </c>
    </row>
    <row r="88" spans="1:7" ht="18" customHeight="1">
      <c r="A88" s="11">
        <v>58</v>
      </c>
      <c r="B88" s="12" t="s">
        <v>116</v>
      </c>
      <c r="C88" s="12" t="s">
        <v>118</v>
      </c>
      <c r="D88" s="16" t="s">
        <v>119</v>
      </c>
      <c r="E88" s="19">
        <v>0.1</v>
      </c>
      <c r="F88" s="19"/>
      <c r="G88" s="19">
        <f t="shared" si="9"/>
        <v>0</v>
      </c>
    </row>
    <row r="89" spans="1:7" ht="18" customHeight="1">
      <c r="A89" s="11">
        <v>59</v>
      </c>
      <c r="B89" s="12" t="s">
        <v>116</v>
      </c>
      <c r="C89" s="12" t="s">
        <v>93</v>
      </c>
      <c r="D89" s="16" t="s">
        <v>29</v>
      </c>
      <c r="E89" s="19">
        <v>18.2</v>
      </c>
      <c r="F89" s="19"/>
      <c r="G89" s="19">
        <f t="shared" si="9"/>
        <v>0</v>
      </c>
    </row>
    <row r="90" spans="1:7" ht="22.6" customHeight="1">
      <c r="A90" s="11">
        <v>60</v>
      </c>
      <c r="B90" s="12" t="s">
        <v>116</v>
      </c>
      <c r="C90" s="12" t="s">
        <v>120</v>
      </c>
      <c r="D90" s="16" t="s">
        <v>24</v>
      </c>
      <c r="E90" s="19">
        <v>65</v>
      </c>
      <c r="F90" s="19"/>
      <c r="G90" s="19">
        <f t="shared" si="9"/>
        <v>0</v>
      </c>
    </row>
    <row r="91" spans="1:7" ht="18" customHeight="1">
      <c r="A91" s="11">
        <v>61</v>
      </c>
      <c r="B91" s="12" t="s">
        <v>116</v>
      </c>
      <c r="C91" s="12" t="s">
        <v>121</v>
      </c>
      <c r="D91" s="16" t="s">
        <v>24</v>
      </c>
      <c r="E91" s="19">
        <v>27</v>
      </c>
      <c r="F91" s="19"/>
      <c r="G91" s="19">
        <f t="shared" si="9"/>
        <v>0</v>
      </c>
    </row>
    <row r="92" spans="1:7" ht="22.95" customHeight="1">
      <c r="A92" s="11">
        <v>62</v>
      </c>
      <c r="B92" s="12" t="s">
        <v>116</v>
      </c>
      <c r="C92" s="12" t="s">
        <v>122</v>
      </c>
      <c r="D92" s="16" t="s">
        <v>24</v>
      </c>
      <c r="E92" s="19">
        <v>70</v>
      </c>
      <c r="F92" s="19"/>
      <c r="G92" s="19">
        <f t="shared" si="9"/>
        <v>0</v>
      </c>
    </row>
    <row r="93" spans="1:7" ht="22.95" customHeight="1">
      <c r="A93" s="11">
        <v>63</v>
      </c>
      <c r="B93" s="12" t="s">
        <v>116</v>
      </c>
      <c r="C93" s="12" t="s">
        <v>123</v>
      </c>
      <c r="D93" s="16" t="s">
        <v>24</v>
      </c>
      <c r="E93" s="19">
        <v>47</v>
      </c>
      <c r="F93" s="19"/>
      <c r="G93" s="19">
        <f t="shared" si="9"/>
        <v>0</v>
      </c>
    </row>
    <row r="94" spans="1:7" ht="18" customHeight="1">
      <c r="A94" s="11">
        <v>64</v>
      </c>
      <c r="B94" s="12" t="s">
        <v>116</v>
      </c>
      <c r="C94" s="12" t="s">
        <v>124</v>
      </c>
      <c r="D94" s="16" t="s">
        <v>113</v>
      </c>
      <c r="E94" s="19">
        <v>1</v>
      </c>
      <c r="F94" s="19"/>
      <c r="G94" s="19">
        <f t="shared" si="9"/>
        <v>0</v>
      </c>
    </row>
    <row r="95" spans="1:7" ht="22.95" customHeight="1">
      <c r="A95" s="11">
        <v>65</v>
      </c>
      <c r="B95" s="12" t="s">
        <v>116</v>
      </c>
      <c r="C95" s="12" t="s">
        <v>125</v>
      </c>
      <c r="D95" s="16" t="s">
        <v>81</v>
      </c>
      <c r="E95" s="19">
        <v>4</v>
      </c>
      <c r="F95" s="19"/>
      <c r="G95" s="19">
        <f t="shared" si="9"/>
        <v>0</v>
      </c>
    </row>
    <row r="96" spans="1:7" ht="18" customHeight="1">
      <c r="A96" s="11">
        <v>66</v>
      </c>
      <c r="B96" s="12" t="s">
        <v>116</v>
      </c>
      <c r="C96" s="12" t="s">
        <v>126</v>
      </c>
      <c r="D96" s="16" t="s">
        <v>24</v>
      </c>
      <c r="E96" s="19">
        <v>18</v>
      </c>
      <c r="F96" s="19"/>
      <c r="G96" s="19">
        <f t="shared" si="9"/>
        <v>0</v>
      </c>
    </row>
    <row r="97" spans="1:7" ht="22.95" customHeight="1">
      <c r="A97" s="11">
        <v>67</v>
      </c>
      <c r="B97" s="12" t="s">
        <v>116</v>
      </c>
      <c r="C97" s="12" t="s">
        <v>127</v>
      </c>
      <c r="D97" s="16" t="s">
        <v>24</v>
      </c>
      <c r="E97" s="19">
        <v>47</v>
      </c>
      <c r="F97" s="19"/>
      <c r="G97" s="19">
        <f t="shared" si="9"/>
        <v>0</v>
      </c>
    </row>
    <row r="98" spans="1:7" ht="18" customHeight="1">
      <c r="A98" s="11">
        <v>68</v>
      </c>
      <c r="B98" s="12" t="s">
        <v>116</v>
      </c>
      <c r="C98" s="12" t="s">
        <v>128</v>
      </c>
      <c r="D98" s="16" t="s">
        <v>24</v>
      </c>
      <c r="E98" s="19">
        <v>70</v>
      </c>
      <c r="F98" s="19"/>
      <c r="G98" s="19">
        <f t="shared" si="9"/>
        <v>0</v>
      </c>
    </row>
    <row r="99" spans="1:7" ht="18" customHeight="1">
      <c r="A99" s="11">
        <v>69</v>
      </c>
      <c r="B99" s="12" t="s">
        <v>116</v>
      </c>
      <c r="C99" s="12" t="s">
        <v>96</v>
      </c>
      <c r="D99" s="16" t="s">
        <v>29</v>
      </c>
      <c r="E99" s="19">
        <v>13</v>
      </c>
      <c r="F99" s="19"/>
      <c r="G99" s="19">
        <f t="shared" si="9"/>
        <v>0</v>
      </c>
    </row>
    <row r="100" spans="1:7" ht="22.95" customHeight="1">
      <c r="A100" s="11">
        <v>70</v>
      </c>
      <c r="B100" s="12" t="s">
        <v>116</v>
      </c>
      <c r="C100" s="12" t="s">
        <v>129</v>
      </c>
      <c r="D100" s="16" t="s">
        <v>81</v>
      </c>
      <c r="E100" s="19">
        <v>3</v>
      </c>
      <c r="F100" s="19"/>
      <c r="G100" s="19">
        <f t="shared" si="9"/>
        <v>0</v>
      </c>
    </row>
    <row r="101" spans="1:7" ht="18" customHeight="1">
      <c r="A101" s="11">
        <v>71</v>
      </c>
      <c r="B101" s="12" t="s">
        <v>116</v>
      </c>
      <c r="C101" s="12" t="s">
        <v>130</v>
      </c>
      <c r="D101" s="16" t="s">
        <v>16</v>
      </c>
      <c r="E101" s="19">
        <v>1</v>
      </c>
      <c r="F101" s="19"/>
      <c r="G101" s="19">
        <f t="shared" si="9"/>
        <v>0</v>
      </c>
    </row>
    <row r="102" spans="1:7" ht="18" customHeight="1">
      <c r="A102" s="11">
        <v>72</v>
      </c>
      <c r="B102" s="12" t="s">
        <v>116</v>
      </c>
      <c r="C102" s="12" t="s">
        <v>131</v>
      </c>
      <c r="D102" s="16" t="s">
        <v>81</v>
      </c>
      <c r="E102" s="19">
        <v>2</v>
      </c>
      <c r="F102" s="19"/>
      <c r="G102" s="19">
        <f t="shared" si="9"/>
        <v>0</v>
      </c>
    </row>
    <row r="103" spans="1:7" ht="18" customHeight="1">
      <c r="A103" s="11">
        <v>73</v>
      </c>
      <c r="B103" s="12" t="s">
        <v>116</v>
      </c>
      <c r="C103" s="12" t="s">
        <v>132</v>
      </c>
      <c r="D103" s="16" t="s">
        <v>81</v>
      </c>
      <c r="E103" s="19">
        <v>2</v>
      </c>
      <c r="F103" s="19"/>
      <c r="G103" s="19">
        <f t="shared" si="9"/>
        <v>0</v>
      </c>
    </row>
    <row r="104" spans="1:7" ht="22.95" customHeight="1">
      <c r="A104" s="11">
        <v>74</v>
      </c>
      <c r="B104" s="12" t="s">
        <v>116</v>
      </c>
      <c r="C104" s="12" t="s">
        <v>133</v>
      </c>
      <c r="D104" s="16" t="s">
        <v>190</v>
      </c>
      <c r="E104" s="19">
        <v>3</v>
      </c>
      <c r="F104" s="19"/>
      <c r="G104" s="19">
        <f t="shared" si="9"/>
        <v>0</v>
      </c>
    </row>
    <row r="105" spans="1:7" ht="22.95" customHeight="1">
      <c r="A105" s="11">
        <v>75</v>
      </c>
      <c r="B105" s="12" t="s">
        <v>116</v>
      </c>
      <c r="C105" s="12" t="s">
        <v>134</v>
      </c>
      <c r="D105" s="16" t="s">
        <v>81</v>
      </c>
      <c r="E105" s="19">
        <v>24</v>
      </c>
      <c r="F105" s="19"/>
      <c r="G105" s="19">
        <f t="shared" si="9"/>
        <v>0</v>
      </c>
    </row>
    <row r="106" spans="1:7" ht="18" customHeight="1">
      <c r="A106" s="11">
        <v>76</v>
      </c>
      <c r="B106" s="12" t="s">
        <v>116</v>
      </c>
      <c r="C106" s="12" t="s">
        <v>135</v>
      </c>
      <c r="D106" s="16" t="s">
        <v>113</v>
      </c>
      <c r="E106" s="19">
        <v>3</v>
      </c>
      <c r="F106" s="19"/>
      <c r="G106" s="19">
        <f t="shared" si="9"/>
        <v>0</v>
      </c>
    </row>
    <row r="107" spans="1:7" ht="18" customHeight="1">
      <c r="A107" s="11">
        <v>77</v>
      </c>
      <c r="B107" s="12" t="s">
        <v>116</v>
      </c>
      <c r="C107" s="12" t="s">
        <v>136</v>
      </c>
      <c r="D107" s="16" t="s">
        <v>113</v>
      </c>
      <c r="E107" s="19">
        <v>3</v>
      </c>
      <c r="F107" s="19"/>
      <c r="G107" s="19">
        <f t="shared" si="9"/>
        <v>0</v>
      </c>
    </row>
    <row r="108" spans="1:7" ht="18" customHeight="1">
      <c r="A108" s="11">
        <v>78</v>
      </c>
      <c r="B108" s="12" t="s">
        <v>116</v>
      </c>
      <c r="C108" s="12" t="s">
        <v>137</v>
      </c>
      <c r="D108" s="16" t="s">
        <v>138</v>
      </c>
      <c r="E108" s="19">
        <v>4</v>
      </c>
      <c r="F108" s="19"/>
      <c r="G108" s="19">
        <f t="shared" si="9"/>
        <v>0</v>
      </c>
    </row>
    <row r="109" spans="1:7" ht="18" customHeight="1">
      <c r="A109" s="11">
        <v>79</v>
      </c>
      <c r="B109" s="12" t="s">
        <v>116</v>
      </c>
      <c r="C109" s="12" t="s">
        <v>139</v>
      </c>
      <c r="D109" s="16" t="s">
        <v>140</v>
      </c>
      <c r="E109" s="19">
        <v>3</v>
      </c>
      <c r="F109" s="19"/>
      <c r="G109" s="19">
        <f t="shared" si="9"/>
        <v>0</v>
      </c>
    </row>
    <row r="110" spans="1:7" ht="18" customHeight="1">
      <c r="A110" s="11">
        <v>80</v>
      </c>
      <c r="B110" s="12" t="s">
        <v>116</v>
      </c>
      <c r="C110" s="12" t="s">
        <v>141</v>
      </c>
      <c r="D110" s="16" t="s">
        <v>81</v>
      </c>
      <c r="E110" s="19">
        <v>1</v>
      </c>
      <c r="F110" s="19"/>
      <c r="G110" s="19">
        <f t="shared" si="9"/>
        <v>0</v>
      </c>
    </row>
    <row r="111" spans="1:7" ht="18" customHeight="1">
      <c r="A111" s="11">
        <v>81</v>
      </c>
      <c r="B111" s="12" t="s">
        <v>116</v>
      </c>
      <c r="C111" s="12" t="s">
        <v>142</v>
      </c>
      <c r="D111" s="16" t="s">
        <v>81</v>
      </c>
      <c r="E111" s="19">
        <v>3</v>
      </c>
      <c r="F111" s="19"/>
      <c r="G111" s="19">
        <f t="shared" si="9"/>
        <v>0</v>
      </c>
    </row>
    <row r="112" spans="1:7" ht="18" customHeight="1">
      <c r="A112" s="11">
        <v>82</v>
      </c>
      <c r="B112" s="12" t="s">
        <v>116</v>
      </c>
      <c r="C112" s="12" t="s">
        <v>143</v>
      </c>
      <c r="D112" s="16" t="s">
        <v>29</v>
      </c>
      <c r="E112" s="19">
        <v>5.68</v>
      </c>
      <c r="F112" s="19"/>
      <c r="G112" s="19">
        <f t="shared" si="9"/>
        <v>0</v>
      </c>
    </row>
    <row r="113" spans="1:7" ht="18" customHeight="1">
      <c r="A113" s="13" t="s">
        <v>144</v>
      </c>
      <c r="B113" s="14"/>
      <c r="C113" s="14"/>
      <c r="D113" s="14"/>
      <c r="E113" s="14"/>
      <c r="F113" s="15"/>
      <c r="G113" s="17">
        <f>SUM(G87:G112)</f>
        <v>0</v>
      </c>
    </row>
    <row r="114" spans="1:7" ht="18" customHeight="1">
      <c r="A114" s="6">
        <v>4</v>
      </c>
      <c r="B114" s="7"/>
      <c r="C114" s="8" t="s">
        <v>145</v>
      </c>
      <c r="D114" s="9"/>
      <c r="E114" s="9"/>
      <c r="F114" s="9"/>
      <c r="G114" s="10"/>
    </row>
    <row r="115" spans="1:7" ht="18" customHeight="1">
      <c r="A115" s="6" t="s">
        <v>187</v>
      </c>
      <c r="B115" s="7"/>
      <c r="C115" s="8" t="s">
        <v>146</v>
      </c>
      <c r="D115" s="9"/>
      <c r="E115" s="9"/>
      <c r="F115" s="9"/>
      <c r="G115" s="10"/>
    </row>
    <row r="116" spans="1:7" ht="31.25" customHeight="1">
      <c r="A116" s="11">
        <v>83</v>
      </c>
      <c r="B116" s="12" t="s">
        <v>147</v>
      </c>
      <c r="C116" s="12" t="s">
        <v>148</v>
      </c>
      <c r="D116" s="16" t="s">
        <v>29</v>
      </c>
      <c r="E116" s="19">
        <v>14.39</v>
      </c>
      <c r="F116" s="19"/>
      <c r="G116" s="19">
        <f t="shared" ref="G116:G119" si="10">ROUND(E116*F116,2)</f>
        <v>0</v>
      </c>
    </row>
    <row r="117" spans="1:7" ht="31.25" customHeight="1">
      <c r="A117" s="11">
        <v>84</v>
      </c>
      <c r="B117" s="12" t="s">
        <v>147</v>
      </c>
      <c r="C117" s="12" t="s">
        <v>149</v>
      </c>
      <c r="D117" s="16" t="s">
        <v>29</v>
      </c>
      <c r="E117" s="19">
        <v>9.99</v>
      </c>
      <c r="F117" s="19"/>
      <c r="G117" s="19">
        <f t="shared" si="10"/>
        <v>0</v>
      </c>
    </row>
    <row r="118" spans="1:7" ht="31.95" customHeight="1">
      <c r="A118" s="11">
        <v>85</v>
      </c>
      <c r="B118" s="12" t="s">
        <v>150</v>
      </c>
      <c r="C118" s="12" t="s">
        <v>151</v>
      </c>
      <c r="D118" s="16" t="s">
        <v>29</v>
      </c>
      <c r="E118" s="19">
        <v>4.9400000000000004</v>
      </c>
      <c r="F118" s="19"/>
      <c r="G118" s="19">
        <f t="shared" si="10"/>
        <v>0</v>
      </c>
    </row>
    <row r="119" spans="1:7" ht="31.95" customHeight="1">
      <c r="A119" s="11">
        <v>86</v>
      </c>
      <c r="B119" s="12" t="s">
        <v>150</v>
      </c>
      <c r="C119" s="12" t="s">
        <v>152</v>
      </c>
      <c r="D119" s="16" t="s">
        <v>29</v>
      </c>
      <c r="E119" s="19">
        <v>3.88</v>
      </c>
      <c r="F119" s="19"/>
      <c r="G119" s="19">
        <f t="shared" si="10"/>
        <v>0</v>
      </c>
    </row>
    <row r="120" spans="1:7" ht="18" customHeight="1">
      <c r="A120" s="13" t="s">
        <v>153</v>
      </c>
      <c r="B120" s="14"/>
      <c r="C120" s="14"/>
      <c r="D120" s="14"/>
      <c r="E120" s="14"/>
      <c r="F120" s="15"/>
      <c r="G120" s="17">
        <f>SUM(G116:G119)</f>
        <v>0</v>
      </c>
    </row>
    <row r="121" spans="1:7" ht="18" customHeight="1">
      <c r="A121" s="6" t="s">
        <v>188</v>
      </c>
      <c r="B121" s="7"/>
      <c r="C121" s="8" t="s">
        <v>154</v>
      </c>
      <c r="D121" s="9"/>
      <c r="E121" s="9"/>
      <c r="F121" s="9"/>
      <c r="G121" s="10"/>
    </row>
    <row r="122" spans="1:7" ht="18" customHeight="1">
      <c r="A122" s="11">
        <v>87</v>
      </c>
      <c r="B122" s="12" t="s">
        <v>155</v>
      </c>
      <c r="C122" s="12" t="s">
        <v>156</v>
      </c>
      <c r="D122" s="16" t="s">
        <v>29</v>
      </c>
      <c r="E122" s="19">
        <v>2.12</v>
      </c>
      <c r="F122" s="19"/>
      <c r="G122" s="19">
        <f t="shared" ref="G122:G127" si="11">ROUND(E122*F122,2)</f>
        <v>0</v>
      </c>
    </row>
    <row r="123" spans="1:7" ht="18" customHeight="1">
      <c r="A123" s="11">
        <v>88</v>
      </c>
      <c r="B123" s="12" t="s">
        <v>155</v>
      </c>
      <c r="C123" s="12" t="s">
        <v>157</v>
      </c>
      <c r="D123" s="16" t="s">
        <v>24</v>
      </c>
      <c r="E123" s="19">
        <v>11.8</v>
      </c>
      <c r="F123" s="19"/>
      <c r="G123" s="19">
        <f t="shared" si="11"/>
        <v>0</v>
      </c>
    </row>
    <row r="124" spans="1:7" ht="24.45" customHeight="1">
      <c r="A124" s="11">
        <v>89</v>
      </c>
      <c r="B124" s="12" t="s">
        <v>158</v>
      </c>
      <c r="C124" s="12" t="s">
        <v>159</v>
      </c>
      <c r="D124" s="16" t="s">
        <v>113</v>
      </c>
      <c r="E124" s="19">
        <v>16</v>
      </c>
      <c r="F124" s="19"/>
      <c r="G124" s="19">
        <f t="shared" si="11"/>
        <v>0</v>
      </c>
    </row>
    <row r="125" spans="1:7" ht="22.95" customHeight="1">
      <c r="A125" s="11">
        <v>90</v>
      </c>
      <c r="B125" s="12" t="s">
        <v>155</v>
      </c>
      <c r="C125" s="12" t="s">
        <v>160</v>
      </c>
      <c r="D125" s="16" t="s">
        <v>81</v>
      </c>
      <c r="E125" s="19">
        <v>4</v>
      </c>
      <c r="F125" s="19"/>
      <c r="G125" s="19">
        <f t="shared" si="11"/>
        <v>0</v>
      </c>
    </row>
    <row r="126" spans="1:7" ht="30.6" customHeight="1">
      <c r="A126" s="11">
        <v>91</v>
      </c>
      <c r="B126" s="12" t="s">
        <v>150</v>
      </c>
      <c r="C126" s="12" t="s">
        <v>161</v>
      </c>
      <c r="D126" s="16" t="s">
        <v>29</v>
      </c>
      <c r="E126" s="19">
        <v>0.28999999999999998</v>
      </c>
      <c r="F126" s="19"/>
      <c r="G126" s="19">
        <f t="shared" si="11"/>
        <v>0</v>
      </c>
    </row>
    <row r="127" spans="1:7" ht="18" customHeight="1">
      <c r="A127" s="11">
        <v>92</v>
      </c>
      <c r="B127" s="12" t="s">
        <v>155</v>
      </c>
      <c r="C127" s="12" t="s">
        <v>162</v>
      </c>
      <c r="D127" s="16" t="s">
        <v>113</v>
      </c>
      <c r="E127" s="19">
        <v>4</v>
      </c>
      <c r="F127" s="19"/>
      <c r="G127" s="19">
        <f t="shared" si="11"/>
        <v>0</v>
      </c>
    </row>
    <row r="128" spans="1:7" ht="18" customHeight="1">
      <c r="A128" s="13" t="s">
        <v>163</v>
      </c>
      <c r="B128" s="14"/>
      <c r="C128" s="14"/>
      <c r="D128" s="14"/>
      <c r="E128" s="14"/>
      <c r="F128" s="15"/>
      <c r="G128" s="17">
        <f>SUM(G122:G127)</f>
        <v>0</v>
      </c>
    </row>
    <row r="129" spans="1:7" ht="18" customHeight="1">
      <c r="A129" s="6" t="s">
        <v>189</v>
      </c>
      <c r="B129" s="7"/>
      <c r="C129" s="8" t="s">
        <v>164</v>
      </c>
      <c r="D129" s="9"/>
      <c r="E129" s="9"/>
      <c r="F129" s="9"/>
      <c r="G129" s="10"/>
    </row>
    <row r="130" spans="1:7" ht="18" customHeight="1">
      <c r="A130" s="11">
        <v>93</v>
      </c>
      <c r="B130" s="12" t="s">
        <v>155</v>
      </c>
      <c r="C130" s="12" t="s">
        <v>165</v>
      </c>
      <c r="D130" s="16" t="s">
        <v>191</v>
      </c>
      <c r="E130" s="19">
        <v>4</v>
      </c>
      <c r="F130" s="19"/>
      <c r="G130" s="19">
        <f t="shared" ref="G130:G134" si="12">ROUND(E130*F130,2)</f>
        <v>0</v>
      </c>
    </row>
    <row r="131" spans="1:7" ht="18" customHeight="1">
      <c r="A131" s="11">
        <v>94</v>
      </c>
      <c r="B131" s="12" t="s">
        <v>12</v>
      </c>
      <c r="C131" s="12" t="s">
        <v>166</v>
      </c>
      <c r="D131" s="16" t="s">
        <v>81</v>
      </c>
      <c r="E131" s="19">
        <v>4</v>
      </c>
      <c r="F131" s="19"/>
      <c r="G131" s="19">
        <f t="shared" si="12"/>
        <v>0</v>
      </c>
    </row>
    <row r="132" spans="1:7" ht="18" customHeight="1">
      <c r="A132" s="11">
        <v>95</v>
      </c>
      <c r="B132" s="12" t="s">
        <v>12</v>
      </c>
      <c r="C132" s="12" t="s">
        <v>167</v>
      </c>
      <c r="D132" s="16" t="s">
        <v>24</v>
      </c>
      <c r="E132" s="19">
        <v>24</v>
      </c>
      <c r="F132" s="19"/>
      <c r="G132" s="19">
        <f t="shared" si="12"/>
        <v>0</v>
      </c>
    </row>
    <row r="133" spans="1:7" ht="34" customHeight="1">
      <c r="A133" s="11">
        <v>96</v>
      </c>
      <c r="B133" s="12" t="s">
        <v>147</v>
      </c>
      <c r="C133" s="12" t="s">
        <v>168</v>
      </c>
      <c r="D133" s="16" t="s">
        <v>29</v>
      </c>
      <c r="E133" s="19">
        <v>22.2</v>
      </c>
      <c r="F133" s="19"/>
      <c r="G133" s="19">
        <f t="shared" si="12"/>
        <v>0</v>
      </c>
    </row>
    <row r="134" spans="1:7" ht="34" customHeight="1">
      <c r="A134" s="11">
        <v>97</v>
      </c>
      <c r="B134" s="12" t="s">
        <v>150</v>
      </c>
      <c r="C134" s="12" t="s">
        <v>169</v>
      </c>
      <c r="D134" s="16" t="s">
        <v>29</v>
      </c>
      <c r="E134" s="19">
        <v>22.72</v>
      </c>
      <c r="F134" s="19"/>
      <c r="G134" s="19">
        <f t="shared" si="12"/>
        <v>0</v>
      </c>
    </row>
    <row r="135" spans="1:7" ht="18" customHeight="1">
      <c r="A135" s="13" t="s">
        <v>170</v>
      </c>
      <c r="B135" s="14"/>
      <c r="C135" s="14"/>
      <c r="D135" s="14"/>
      <c r="E135" s="14"/>
      <c r="F135" s="15"/>
      <c r="G135" s="17">
        <f>SUM(G130:G134)</f>
        <v>0</v>
      </c>
    </row>
    <row r="136" spans="1:7" ht="18" customHeight="1">
      <c r="A136" s="13" t="s">
        <v>171</v>
      </c>
      <c r="B136" s="14"/>
      <c r="C136" s="14"/>
      <c r="D136" s="14"/>
      <c r="E136" s="14"/>
      <c r="F136" s="15"/>
      <c r="G136" s="17">
        <f>G135+G128+G120</f>
        <v>0</v>
      </c>
    </row>
    <row r="137" spans="1:7" ht="18" customHeight="1">
      <c r="A137" s="8" t="s">
        <v>172</v>
      </c>
      <c r="B137" s="9"/>
      <c r="C137" s="9"/>
      <c r="D137" s="9"/>
      <c r="E137" s="9"/>
      <c r="F137" s="10"/>
      <c r="G137" s="18">
        <f>G136+G113+G85+G76</f>
        <v>0</v>
      </c>
    </row>
    <row r="138" spans="1:7">
      <c r="A138" s="3"/>
      <c r="B138" s="3"/>
      <c r="C138" s="3"/>
      <c r="D138" s="3"/>
      <c r="E138" s="3"/>
      <c r="F138" s="3"/>
      <c r="G138" s="3"/>
    </row>
    <row r="139" spans="1:7">
      <c r="A139" s="3"/>
      <c r="B139" s="3"/>
      <c r="C139" s="3"/>
      <c r="D139" s="3"/>
      <c r="E139" s="3"/>
      <c r="F139" s="3"/>
      <c r="G139" s="3"/>
    </row>
    <row r="140" spans="1:7">
      <c r="A140" s="3"/>
      <c r="B140" s="3"/>
      <c r="C140" s="3"/>
      <c r="D140" s="3"/>
      <c r="E140" s="3"/>
      <c r="F140" s="3"/>
      <c r="G140" s="3"/>
    </row>
    <row r="141" spans="1:7">
      <c r="A141" s="3"/>
      <c r="B141" s="3"/>
      <c r="C141" s="3"/>
      <c r="D141" s="3"/>
      <c r="E141" s="3"/>
      <c r="F141" s="3"/>
      <c r="G141" s="3"/>
    </row>
    <row r="142" spans="1:7">
      <c r="A142" s="3"/>
      <c r="B142" s="3"/>
      <c r="C142" s="3"/>
      <c r="D142" s="3"/>
      <c r="E142" s="3"/>
      <c r="F142" s="3"/>
      <c r="G142" s="3"/>
    </row>
    <row r="143" spans="1:7">
      <c r="A143" s="3"/>
      <c r="B143" s="3"/>
      <c r="C143" s="3"/>
      <c r="D143" s="3"/>
      <c r="E143" s="3"/>
      <c r="F143" s="3"/>
      <c r="G143" s="3"/>
    </row>
    <row r="144" spans="1:7">
      <c r="A144" s="3"/>
      <c r="B144" s="3"/>
      <c r="C144" s="3"/>
      <c r="D144" s="3"/>
      <c r="E144" s="3"/>
      <c r="F144" s="3"/>
      <c r="G144" s="3"/>
    </row>
    <row r="145" spans="1:7">
      <c r="A145" s="3"/>
      <c r="B145" s="3"/>
      <c r="C145" s="3"/>
      <c r="D145" s="3"/>
      <c r="E145" s="3"/>
      <c r="F145" s="3"/>
      <c r="G145" s="3"/>
    </row>
    <row r="146" spans="1:7">
      <c r="A146" s="3"/>
      <c r="B146" s="3"/>
      <c r="C146" s="3"/>
      <c r="D146" s="3"/>
      <c r="E146" s="3"/>
      <c r="F146" s="3"/>
      <c r="G146" s="3"/>
    </row>
    <row r="147" spans="1:7">
      <c r="A147" s="3"/>
      <c r="B147" s="3"/>
      <c r="C147" s="3"/>
      <c r="D147" s="3"/>
      <c r="E147" s="3"/>
      <c r="F147" s="3"/>
      <c r="G147" s="3"/>
    </row>
    <row r="148" spans="1:7">
      <c r="A148" s="3"/>
      <c r="B148" s="3"/>
      <c r="C148" s="3"/>
      <c r="D148" s="3"/>
      <c r="E148" s="3"/>
      <c r="F148" s="3"/>
      <c r="G148" s="3"/>
    </row>
    <row r="149" spans="1:7">
      <c r="A149" s="3"/>
      <c r="B149" s="3"/>
      <c r="C149" s="3"/>
      <c r="D149" s="3"/>
      <c r="E149" s="3"/>
      <c r="F149" s="3"/>
      <c r="G149" s="3"/>
    </row>
    <row r="150" spans="1:7">
      <c r="A150" s="3"/>
      <c r="B150" s="3"/>
      <c r="C150" s="3"/>
      <c r="D150" s="3"/>
      <c r="E150" s="3"/>
      <c r="F150" s="3"/>
      <c r="G150" s="3"/>
    </row>
    <row r="151" spans="1:7">
      <c r="A151" s="3"/>
      <c r="B151" s="3"/>
      <c r="C151" s="3"/>
      <c r="D151" s="3"/>
      <c r="E151" s="3"/>
      <c r="F151" s="3"/>
      <c r="G151" s="3"/>
    </row>
    <row r="152" spans="1:7">
      <c r="A152" s="3"/>
      <c r="B152" s="3"/>
      <c r="C152" s="3"/>
      <c r="D152" s="3"/>
      <c r="E152" s="3"/>
      <c r="F152" s="3"/>
      <c r="G152" s="3"/>
    </row>
    <row r="153" spans="1:7">
      <c r="A153" s="3"/>
      <c r="B153" s="3"/>
      <c r="C153" s="3"/>
      <c r="D153" s="3"/>
      <c r="E153" s="3"/>
      <c r="F153" s="3"/>
      <c r="G153" s="3"/>
    </row>
    <row r="154" spans="1:7">
      <c r="A154" s="3"/>
      <c r="B154" s="3"/>
      <c r="C154" s="3"/>
      <c r="D154" s="3"/>
      <c r="E154" s="3"/>
      <c r="F154" s="3"/>
      <c r="G154" s="3"/>
    </row>
    <row r="155" spans="1:7">
      <c r="A155" s="3"/>
      <c r="B155" s="3"/>
      <c r="C155" s="3"/>
      <c r="D155" s="3"/>
      <c r="E155" s="3"/>
      <c r="F155" s="3"/>
      <c r="G155" s="3"/>
    </row>
    <row r="156" spans="1:7">
      <c r="A156" s="3"/>
      <c r="B156" s="3"/>
      <c r="C156" s="3"/>
      <c r="D156" s="3"/>
      <c r="E156" s="3"/>
      <c r="F156" s="3"/>
      <c r="G156" s="3"/>
    </row>
    <row r="157" spans="1:7">
      <c r="A157" s="3"/>
      <c r="B157" s="3"/>
      <c r="C157" s="3"/>
      <c r="D157" s="3"/>
      <c r="E157" s="3"/>
      <c r="F157" s="3"/>
      <c r="G157" s="3"/>
    </row>
    <row r="158" spans="1:7">
      <c r="A158" s="3"/>
      <c r="B158" s="3"/>
      <c r="C158" s="3"/>
      <c r="D158" s="3"/>
      <c r="E158" s="3"/>
      <c r="F158" s="3"/>
      <c r="G158" s="3"/>
    </row>
    <row r="159" spans="1:7">
      <c r="A159" s="3"/>
      <c r="B159" s="3"/>
      <c r="C159" s="3"/>
      <c r="D159" s="3"/>
      <c r="E159" s="3"/>
      <c r="F159" s="3"/>
      <c r="G159" s="3"/>
    </row>
    <row r="160" spans="1:7">
      <c r="A160" s="3"/>
      <c r="B160" s="3"/>
      <c r="C160" s="3"/>
      <c r="D160" s="3"/>
      <c r="E160" s="3"/>
      <c r="F160" s="3"/>
      <c r="G160" s="3"/>
    </row>
    <row r="161" spans="1:7">
      <c r="A161" s="3"/>
      <c r="B161" s="3"/>
      <c r="C161" s="3"/>
      <c r="D161" s="3"/>
      <c r="E161" s="3"/>
      <c r="F161" s="3"/>
      <c r="G161" s="3"/>
    </row>
    <row r="162" spans="1:7">
      <c r="A162" s="3"/>
      <c r="B162" s="3"/>
      <c r="C162" s="3"/>
      <c r="D162" s="3"/>
      <c r="E162" s="3"/>
      <c r="F162" s="3"/>
      <c r="G162" s="3"/>
    </row>
    <row r="163" spans="1:7">
      <c r="A163" s="3"/>
      <c r="B163" s="3"/>
      <c r="C163" s="3"/>
      <c r="D163" s="3"/>
      <c r="E163" s="3"/>
      <c r="F163" s="3"/>
      <c r="G163" s="3"/>
    </row>
    <row r="164" spans="1:7">
      <c r="A164" s="3"/>
      <c r="B164" s="3"/>
      <c r="C164" s="3"/>
      <c r="D164" s="3"/>
      <c r="E164" s="3"/>
      <c r="F164" s="3"/>
      <c r="G164" s="3"/>
    </row>
    <row r="165" spans="1:7">
      <c r="A165" s="3"/>
      <c r="B165" s="3"/>
      <c r="C165" s="3"/>
      <c r="D165" s="3"/>
      <c r="E165" s="3"/>
      <c r="F165" s="3"/>
      <c r="G165" s="3"/>
    </row>
    <row r="166" spans="1:7">
      <c r="A166" s="3"/>
      <c r="B166" s="3"/>
      <c r="C166" s="3"/>
      <c r="D166" s="3"/>
      <c r="E166" s="3"/>
      <c r="F166" s="3"/>
      <c r="G166" s="3"/>
    </row>
    <row r="167" spans="1:7">
      <c r="A167" s="3"/>
      <c r="B167" s="3"/>
      <c r="C167" s="3"/>
      <c r="D167" s="3"/>
      <c r="E167" s="3"/>
      <c r="F167" s="3"/>
      <c r="G167" s="3"/>
    </row>
    <row r="168" spans="1:7">
      <c r="A168" s="3"/>
      <c r="B168" s="3"/>
      <c r="C168" s="3"/>
      <c r="D168" s="3"/>
      <c r="E168" s="3"/>
      <c r="F168" s="3"/>
      <c r="G168" s="3"/>
    </row>
    <row r="169" spans="1:7">
      <c r="A169" s="3"/>
      <c r="B169" s="3"/>
      <c r="C169" s="3"/>
      <c r="D169" s="3"/>
      <c r="E169" s="3"/>
      <c r="F169" s="3"/>
      <c r="G169" s="3"/>
    </row>
    <row r="170" spans="1:7">
      <c r="A170" s="3"/>
      <c r="B170" s="3"/>
      <c r="C170" s="3"/>
      <c r="D170" s="3"/>
      <c r="E170" s="3"/>
      <c r="F170" s="3"/>
      <c r="G170" s="3"/>
    </row>
    <row r="171" spans="1:7">
      <c r="A171" s="3"/>
      <c r="B171" s="3"/>
      <c r="C171" s="3"/>
      <c r="D171" s="3"/>
      <c r="E171" s="3"/>
      <c r="F171" s="3"/>
      <c r="G171" s="3"/>
    </row>
    <row r="172" spans="1:7">
      <c r="A172" s="3"/>
      <c r="B172" s="3"/>
      <c r="C172" s="3"/>
      <c r="D172" s="3"/>
      <c r="E172" s="3"/>
      <c r="F172" s="3"/>
      <c r="G172" s="3"/>
    </row>
    <row r="173" spans="1:7">
      <c r="A173" s="3"/>
      <c r="B173" s="3"/>
      <c r="C173" s="3"/>
      <c r="D173" s="3"/>
      <c r="E173" s="3"/>
      <c r="F173" s="3"/>
      <c r="G173" s="3"/>
    </row>
    <row r="174" spans="1:7">
      <c r="A174" s="3"/>
      <c r="B174" s="3"/>
      <c r="C174" s="3"/>
      <c r="D174" s="3"/>
      <c r="E174" s="3"/>
      <c r="F174" s="3"/>
      <c r="G174" s="3"/>
    </row>
    <row r="175" spans="1:7">
      <c r="A175" s="3"/>
      <c r="B175" s="3"/>
      <c r="C175" s="3"/>
      <c r="D175" s="3"/>
      <c r="E175" s="3"/>
      <c r="F175" s="3"/>
      <c r="G175" s="3"/>
    </row>
    <row r="176" spans="1:7">
      <c r="A176" s="3"/>
      <c r="B176" s="3"/>
      <c r="C176" s="3"/>
      <c r="D176" s="3"/>
      <c r="E176" s="3"/>
      <c r="F176" s="3"/>
      <c r="G176" s="3"/>
    </row>
    <row r="177" spans="1:7">
      <c r="A177" s="3"/>
      <c r="B177" s="3"/>
      <c r="C177" s="3"/>
      <c r="D177" s="3"/>
      <c r="E177" s="3"/>
      <c r="F177" s="3"/>
      <c r="G177" s="3"/>
    </row>
    <row r="178" spans="1:7">
      <c r="A178" s="3"/>
      <c r="B178" s="3"/>
      <c r="C178" s="3"/>
      <c r="D178" s="3"/>
      <c r="E178" s="3"/>
      <c r="F178" s="3"/>
      <c r="G178" s="3"/>
    </row>
    <row r="179" spans="1:7">
      <c r="A179" s="3"/>
      <c r="B179" s="3"/>
      <c r="C179" s="3"/>
      <c r="D179" s="3"/>
      <c r="E179" s="3"/>
      <c r="F179" s="3"/>
      <c r="G179" s="3"/>
    </row>
    <row r="180" spans="1:7">
      <c r="A180" s="3"/>
      <c r="B180" s="3"/>
      <c r="C180" s="3"/>
      <c r="D180" s="3"/>
      <c r="E180" s="3"/>
      <c r="F180" s="3"/>
      <c r="G180" s="3"/>
    </row>
    <row r="181" spans="1:7">
      <c r="A181" s="3"/>
      <c r="B181" s="3"/>
      <c r="C181" s="3"/>
      <c r="D181" s="3"/>
      <c r="E181" s="3"/>
      <c r="F181" s="3"/>
      <c r="G181" s="3"/>
    </row>
    <row r="182" spans="1:7">
      <c r="A182" s="3"/>
      <c r="B182" s="3"/>
      <c r="C182" s="3"/>
      <c r="D182" s="3"/>
      <c r="E182" s="3"/>
      <c r="F182" s="3"/>
      <c r="G182" s="3"/>
    </row>
    <row r="183" spans="1:7">
      <c r="A183" s="3"/>
      <c r="B183" s="3"/>
      <c r="C183" s="3"/>
      <c r="D183" s="3"/>
      <c r="E183" s="3"/>
      <c r="F183" s="3"/>
      <c r="G183" s="3"/>
    </row>
    <row r="184" spans="1:7">
      <c r="A184" s="3"/>
      <c r="B184" s="3"/>
      <c r="C184" s="3"/>
      <c r="D184" s="3"/>
      <c r="E184" s="3"/>
      <c r="F184" s="3"/>
      <c r="G184" s="3"/>
    </row>
    <row r="185" spans="1:7">
      <c r="A185" s="3"/>
      <c r="B185" s="3"/>
      <c r="C185" s="3"/>
      <c r="D185" s="3"/>
      <c r="E185" s="3"/>
      <c r="F185" s="3"/>
      <c r="G185" s="3"/>
    </row>
    <row r="186" spans="1:7">
      <c r="A186" s="3"/>
      <c r="B186" s="3"/>
      <c r="C186" s="3"/>
      <c r="D186" s="3"/>
      <c r="E186" s="3"/>
      <c r="F186" s="3"/>
      <c r="G186" s="3"/>
    </row>
    <row r="187" spans="1:7">
      <c r="A187" s="3"/>
      <c r="B187" s="3"/>
      <c r="C187" s="3"/>
      <c r="D187" s="3"/>
      <c r="E187" s="3"/>
      <c r="F187" s="3"/>
      <c r="G187" s="3"/>
    </row>
    <row r="188" spans="1:7">
      <c r="A188" s="3"/>
      <c r="B188" s="3"/>
      <c r="C188" s="3"/>
      <c r="D188" s="3"/>
      <c r="E188" s="3"/>
      <c r="F188" s="3"/>
      <c r="G188" s="3"/>
    </row>
    <row r="189" spans="1:7">
      <c r="A189" s="3"/>
      <c r="B189" s="3"/>
      <c r="C189" s="3"/>
      <c r="D189" s="3"/>
      <c r="E189" s="3"/>
      <c r="F189" s="3"/>
      <c r="G189" s="3"/>
    </row>
    <row r="190" spans="1:7">
      <c r="A190" s="3"/>
      <c r="B190" s="3"/>
      <c r="C190" s="3"/>
      <c r="D190" s="3"/>
      <c r="E190" s="3"/>
      <c r="F190" s="3"/>
      <c r="G190" s="3"/>
    </row>
    <row r="191" spans="1:7">
      <c r="A191" s="3"/>
      <c r="B191" s="3"/>
      <c r="C191" s="3"/>
      <c r="D191" s="3"/>
      <c r="E191" s="3"/>
      <c r="F191" s="3"/>
      <c r="G191" s="3"/>
    </row>
    <row r="192" spans="1:7">
      <c r="A192" s="3"/>
      <c r="B192" s="3"/>
      <c r="C192" s="3"/>
      <c r="D192" s="3"/>
      <c r="E192" s="3"/>
      <c r="F192" s="3"/>
      <c r="G192" s="3"/>
    </row>
    <row r="193" spans="1:7">
      <c r="A193" s="3"/>
      <c r="B193" s="3"/>
      <c r="C193" s="3"/>
      <c r="D193" s="3"/>
      <c r="E193" s="3"/>
      <c r="F193" s="3"/>
      <c r="G193" s="3"/>
    </row>
    <row r="194" spans="1:7">
      <c r="A194" s="3"/>
      <c r="B194" s="3"/>
      <c r="C194" s="3"/>
      <c r="D194" s="3"/>
      <c r="E194" s="3"/>
      <c r="F194" s="3"/>
      <c r="G194" s="3"/>
    </row>
    <row r="195" spans="1:7">
      <c r="A195" s="3"/>
      <c r="B195" s="3"/>
      <c r="C195" s="3"/>
      <c r="D195" s="3"/>
      <c r="E195" s="3"/>
      <c r="F195" s="3"/>
      <c r="G195" s="3"/>
    </row>
    <row r="196" spans="1:7">
      <c r="A196" s="3"/>
      <c r="B196" s="3"/>
      <c r="C196" s="3"/>
      <c r="D196" s="3"/>
      <c r="E196" s="3"/>
      <c r="F196" s="3"/>
      <c r="G196" s="3"/>
    </row>
    <row r="197" spans="1:7">
      <c r="A197" s="3"/>
      <c r="B197" s="3"/>
      <c r="C197" s="3"/>
      <c r="D197" s="3"/>
      <c r="E197" s="3"/>
      <c r="F197" s="3"/>
      <c r="G197" s="3"/>
    </row>
    <row r="198" spans="1:7">
      <c r="A198" s="3"/>
      <c r="B198" s="3"/>
      <c r="C198" s="3"/>
      <c r="D198" s="3"/>
      <c r="E198" s="3"/>
      <c r="F198" s="3"/>
      <c r="G198" s="3"/>
    </row>
    <row r="199" spans="1:7">
      <c r="A199" s="3"/>
      <c r="B199" s="3"/>
      <c r="C199" s="3"/>
      <c r="D199" s="3"/>
      <c r="E199" s="3"/>
      <c r="F199" s="3"/>
      <c r="G199" s="3"/>
    </row>
    <row r="200" spans="1:7">
      <c r="A200" s="3"/>
      <c r="B200" s="3"/>
      <c r="C200" s="3"/>
      <c r="D200" s="3"/>
      <c r="E200" s="3"/>
      <c r="F200" s="3"/>
      <c r="G200" s="3"/>
    </row>
    <row r="201" spans="1:7">
      <c r="A201" s="3"/>
      <c r="B201" s="3"/>
      <c r="C201" s="3"/>
      <c r="D201" s="3"/>
      <c r="E201" s="3"/>
      <c r="F201" s="3"/>
      <c r="G201" s="3"/>
    </row>
    <row r="202" spans="1:7">
      <c r="A202" s="3"/>
      <c r="B202" s="3"/>
      <c r="C202" s="3"/>
      <c r="D202" s="3"/>
      <c r="E202" s="3"/>
      <c r="F202" s="3"/>
      <c r="G202" s="3"/>
    </row>
    <row r="203" spans="1:7">
      <c r="A203" s="3"/>
      <c r="B203" s="3"/>
      <c r="C203" s="3"/>
      <c r="D203" s="3"/>
      <c r="E203" s="3"/>
      <c r="F203" s="3"/>
      <c r="G203" s="3"/>
    </row>
    <row r="204" spans="1:7">
      <c r="A204" s="3"/>
      <c r="B204" s="3"/>
      <c r="C204" s="3"/>
      <c r="D204" s="3"/>
      <c r="E204" s="3"/>
      <c r="F204" s="3"/>
      <c r="G204" s="3"/>
    </row>
    <row r="205" spans="1:7">
      <c r="A205" s="3"/>
      <c r="B205" s="3"/>
      <c r="C205" s="3"/>
      <c r="D205" s="3"/>
      <c r="E205" s="3"/>
      <c r="F205" s="3"/>
      <c r="G205" s="3"/>
    </row>
    <row r="206" spans="1:7">
      <c r="A206" s="3"/>
      <c r="B206" s="3"/>
      <c r="C206" s="3"/>
      <c r="D206" s="3"/>
      <c r="E206" s="3"/>
      <c r="F206" s="3"/>
      <c r="G206" s="3"/>
    </row>
    <row r="207" spans="1:7">
      <c r="A207" s="3"/>
      <c r="B207" s="3"/>
      <c r="C207" s="3"/>
      <c r="D207" s="3"/>
      <c r="E207" s="3"/>
      <c r="F207" s="3"/>
      <c r="G207" s="3"/>
    </row>
    <row r="208" spans="1:7">
      <c r="A208" s="3"/>
      <c r="B208" s="3"/>
      <c r="C208" s="3"/>
      <c r="D208" s="3"/>
      <c r="E208" s="3"/>
      <c r="F208" s="3"/>
      <c r="G208" s="3"/>
    </row>
    <row r="209" spans="1:7">
      <c r="A209" s="3"/>
      <c r="B209" s="3"/>
      <c r="C209" s="3"/>
      <c r="D209" s="3"/>
      <c r="E209" s="3"/>
      <c r="F209" s="3"/>
      <c r="G209" s="3"/>
    </row>
    <row r="210" spans="1:7">
      <c r="A210" s="3"/>
      <c r="B210" s="3"/>
      <c r="C210" s="3"/>
      <c r="D210" s="3"/>
      <c r="E210" s="3"/>
      <c r="F210" s="3"/>
      <c r="G210" s="3"/>
    </row>
    <row r="211" spans="1:7">
      <c r="A211" s="3"/>
      <c r="B211" s="3"/>
      <c r="C211" s="3"/>
      <c r="D211" s="3"/>
      <c r="E211" s="3"/>
      <c r="F211" s="3"/>
      <c r="G211" s="3"/>
    </row>
    <row r="212" spans="1:7">
      <c r="A212" s="3"/>
      <c r="B212" s="3"/>
      <c r="C212" s="3"/>
      <c r="D212" s="3"/>
      <c r="E212" s="3"/>
      <c r="F212" s="3"/>
      <c r="G212" s="3"/>
    </row>
    <row r="213" spans="1:7">
      <c r="A213" s="3"/>
      <c r="B213" s="3"/>
      <c r="C213" s="3"/>
      <c r="D213" s="3"/>
      <c r="E213" s="3"/>
      <c r="F213" s="3"/>
      <c r="G213" s="3"/>
    </row>
    <row r="214" spans="1:7">
      <c r="A214" s="3"/>
      <c r="B214" s="3"/>
      <c r="C214" s="3"/>
      <c r="D214" s="3"/>
      <c r="E214" s="3"/>
      <c r="F214" s="3"/>
      <c r="G214" s="3"/>
    </row>
    <row r="215" spans="1:7">
      <c r="A215" s="3"/>
      <c r="B215" s="3"/>
      <c r="C215" s="3"/>
      <c r="D215" s="3"/>
      <c r="E215" s="3"/>
      <c r="F215" s="3"/>
      <c r="G215" s="3"/>
    </row>
    <row r="216" spans="1:7">
      <c r="A216" s="3"/>
      <c r="B216" s="3"/>
      <c r="C216" s="3"/>
      <c r="D216" s="3"/>
      <c r="E216" s="3"/>
      <c r="F216" s="3"/>
      <c r="G216" s="3"/>
    </row>
    <row r="217" spans="1:7">
      <c r="A217" s="3"/>
      <c r="B217" s="3"/>
      <c r="C217" s="3"/>
      <c r="D217" s="3"/>
      <c r="E217" s="3"/>
      <c r="F217" s="3"/>
      <c r="G217" s="3"/>
    </row>
    <row r="218" spans="1:7">
      <c r="A218" s="3"/>
      <c r="B218" s="3"/>
      <c r="C218" s="3"/>
      <c r="D218" s="3"/>
      <c r="E218" s="3"/>
      <c r="F218" s="3"/>
      <c r="G218" s="3"/>
    </row>
    <row r="219" spans="1:7">
      <c r="A219" s="3"/>
      <c r="B219" s="3"/>
      <c r="C219" s="3"/>
      <c r="D219" s="3"/>
      <c r="E219" s="3"/>
      <c r="F219" s="3"/>
      <c r="G219" s="3"/>
    </row>
    <row r="220" spans="1:7">
      <c r="A220" s="3"/>
      <c r="B220" s="3"/>
      <c r="C220" s="3"/>
      <c r="D220" s="3"/>
      <c r="E220" s="3"/>
      <c r="F220" s="3"/>
      <c r="G220" s="3"/>
    </row>
    <row r="221" spans="1:7">
      <c r="A221" s="3"/>
      <c r="B221" s="3"/>
      <c r="C221" s="3"/>
      <c r="D221" s="3"/>
      <c r="E221" s="3"/>
      <c r="F221" s="3"/>
      <c r="G221" s="3"/>
    </row>
    <row r="222" spans="1:7">
      <c r="A222" s="3"/>
      <c r="B222" s="3"/>
      <c r="C222" s="3"/>
      <c r="D222" s="3"/>
      <c r="E222" s="3"/>
      <c r="F222" s="3"/>
      <c r="G222" s="3"/>
    </row>
    <row r="223" spans="1:7">
      <c r="A223" s="3"/>
      <c r="B223" s="3"/>
      <c r="C223" s="3"/>
      <c r="D223" s="3"/>
      <c r="E223" s="3"/>
      <c r="F223" s="3"/>
      <c r="G223" s="3"/>
    </row>
    <row r="224" spans="1:7">
      <c r="A224" s="3"/>
      <c r="B224" s="3"/>
      <c r="C224" s="3"/>
      <c r="D224" s="3"/>
      <c r="E224" s="3"/>
      <c r="F224" s="3"/>
      <c r="G224" s="3"/>
    </row>
    <row r="225" spans="1:7">
      <c r="A225" s="3"/>
      <c r="B225" s="3"/>
      <c r="C225" s="3"/>
      <c r="D225" s="3"/>
      <c r="E225" s="3"/>
      <c r="F225" s="3"/>
      <c r="G225" s="3"/>
    </row>
    <row r="226" spans="1:7">
      <c r="A226" s="3"/>
      <c r="B226" s="3"/>
      <c r="C226" s="3"/>
      <c r="D226" s="3"/>
      <c r="E226" s="3"/>
      <c r="F226" s="3"/>
      <c r="G226" s="3"/>
    </row>
    <row r="227" spans="1:7">
      <c r="A227" s="3"/>
      <c r="B227" s="3"/>
      <c r="C227" s="3"/>
      <c r="D227" s="3"/>
      <c r="E227" s="3"/>
      <c r="F227" s="3"/>
      <c r="G227" s="3"/>
    </row>
    <row r="228" spans="1:7">
      <c r="A228" s="3"/>
      <c r="B228" s="3"/>
      <c r="C228" s="3"/>
      <c r="D228" s="3"/>
      <c r="E228" s="3"/>
      <c r="F228" s="3"/>
      <c r="G228" s="3"/>
    </row>
  </sheetData>
  <mergeCells count="37">
    <mergeCell ref="A135:F135"/>
    <mergeCell ref="A136:F136"/>
    <mergeCell ref="A137:F137"/>
    <mergeCell ref="A4:G4"/>
    <mergeCell ref="A2:G2"/>
    <mergeCell ref="A128:F128"/>
    <mergeCell ref="C129:G129"/>
    <mergeCell ref="A120:F120"/>
    <mergeCell ref="C121:G121"/>
    <mergeCell ref="A113:F113"/>
    <mergeCell ref="C114:G114"/>
    <mergeCell ref="C115:G115"/>
    <mergeCell ref="A85:F85"/>
    <mergeCell ref="C86:G86"/>
    <mergeCell ref="A75:F75"/>
    <mergeCell ref="A76:F76"/>
    <mergeCell ref="C77:G77"/>
    <mergeCell ref="A72:F72"/>
    <mergeCell ref="C73:G73"/>
    <mergeCell ref="A67:F67"/>
    <mergeCell ref="C68:G68"/>
    <mergeCell ref="A58:F58"/>
    <mergeCell ref="C59:G59"/>
    <mergeCell ref="A52:F52"/>
    <mergeCell ref="C53:G53"/>
    <mergeCell ref="A40:F40"/>
    <mergeCell ref="C41:G41"/>
    <mergeCell ref="A32:F32"/>
    <mergeCell ref="C33:G33"/>
    <mergeCell ref="A27:F27"/>
    <mergeCell ref="C28:G28"/>
    <mergeCell ref="A20:F20"/>
    <mergeCell ref="C21:G21"/>
    <mergeCell ref="A9:F9"/>
    <mergeCell ref="C10:G10"/>
    <mergeCell ref="C6:G6"/>
    <mergeCell ref="C7:G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428_ul. Mokronoska - kosztorys inwestorski - korekta 3</dc:title>
  <dc:creator>Wacewicz Bożena</dc:creator>
  <cp:lastModifiedBy>zdbowa</cp:lastModifiedBy>
  <dcterms:created xsi:type="dcterms:W3CDTF">2021-03-11T13:47:09Z</dcterms:created>
  <dcterms:modified xsi:type="dcterms:W3CDTF">2021-03-11T13:47:09Z</dcterms:modified>
</cp:coreProperties>
</file>