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6295" windowHeight="14895"/>
  </bookViews>
  <sheets>
    <sheet name="DROGI" sheetId="9" r:id="rId1"/>
    <sheet name="Koszt. ofertowy elektr" sheetId="10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0" i="1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25" i="9"/>
  <c r="G34"/>
  <c r="G40"/>
  <c r="G45"/>
  <c r="G57"/>
  <c r="G62"/>
  <c r="G69"/>
  <c r="G68"/>
  <c r="G67"/>
  <c r="G66"/>
  <c r="G65"/>
  <c r="G64"/>
  <c r="G61"/>
  <c r="G60"/>
  <c r="G59"/>
  <c r="G56"/>
  <c r="G55"/>
  <c r="G54"/>
  <c r="G53"/>
  <c r="G52"/>
  <c r="G51"/>
  <c r="G50"/>
  <c r="G49"/>
  <c r="G48"/>
  <c r="G47"/>
  <c r="G44"/>
  <c r="G43"/>
  <c r="G42"/>
  <c r="G39"/>
  <c r="G38"/>
  <c r="G37"/>
  <c r="G36"/>
  <c r="G33"/>
  <c r="G32"/>
  <c r="G31"/>
  <c r="G30"/>
  <c r="G29"/>
  <c r="G28"/>
  <c r="G27"/>
  <c r="G24"/>
  <c r="G23"/>
  <c r="G20"/>
  <c r="G19"/>
  <c r="G18"/>
  <c r="G17"/>
  <c r="G16"/>
  <c r="G15"/>
  <c r="G14"/>
  <c r="G13"/>
  <c r="G12"/>
  <c r="G11"/>
  <c r="G10"/>
  <c r="G9"/>
  <c r="G8"/>
  <c r="G7"/>
  <c r="G6"/>
  <c r="G31" i="10" l="1"/>
  <c r="G21" i="9"/>
  <c r="G70" s="1"/>
</calcChain>
</file>

<file path=xl/sharedStrings.xml><?xml version="1.0" encoding="utf-8"?>
<sst xmlns="http://schemas.openxmlformats.org/spreadsheetml/2006/main" count="263" uniqueCount="137">
  <si>
    <t>D.01.01.01</t>
  </si>
  <si>
    <t>m</t>
  </si>
  <si>
    <t>D.01.02.04</t>
  </si>
  <si>
    <t>szt.</t>
  </si>
  <si>
    <t>D.04.04.02b</t>
  </si>
  <si>
    <t>D.07.02.01</t>
  </si>
  <si>
    <t>D.08.01.01</t>
  </si>
  <si>
    <t>D.08.03.01</t>
  </si>
  <si>
    <t>ROBOTY PRZYGOTOWAWCZE</t>
  </si>
  <si>
    <t xml:space="preserve">Nazwa i opis pozycji przedmiaru </t>
  </si>
  <si>
    <t>Wartość</t>
  </si>
  <si>
    <t>ROBOTY ZIEMNE</t>
  </si>
  <si>
    <t xml:space="preserve">PODBUDOWY </t>
  </si>
  <si>
    <t>NAWIERZCHNIE</t>
  </si>
  <si>
    <t>ELEMENTY ULIC</t>
  </si>
  <si>
    <t>Roboty pomiarowe przy liniowych robotach ziemnych dróg w terenie równinnym</t>
  </si>
  <si>
    <t>Profilowanie i zagęszczanie podłoża</t>
  </si>
  <si>
    <t>D.02.01.01</t>
  </si>
  <si>
    <t>D.04.01.01</t>
  </si>
  <si>
    <t>D.09.01.01</t>
  </si>
  <si>
    <t>D.01.02.02</t>
  </si>
  <si>
    <t>m2</t>
  </si>
  <si>
    <t>m3</t>
  </si>
  <si>
    <t>Słupki do znaków drogowych z rur stalowych o śr. 70 mm</t>
  </si>
  <si>
    <t>Ogrodzenie ażurowe w otoczeniu prowadzonych prac rozkopowych</t>
  </si>
  <si>
    <t>szt</t>
  </si>
  <si>
    <t>Ułożenie rur osłonowych giętkich DVK fi 75 mm do kabli</t>
  </si>
  <si>
    <t>Oznakowanie trasy sieci ułożonej w ziemi, taśmą z tworzywa sztucznego</t>
  </si>
  <si>
    <t>kpl.</t>
  </si>
  <si>
    <t>Wciąganie przewodów w słupy latarń i wysięgniki o łącznej dł. do 7 m</t>
  </si>
  <si>
    <t>Zarobienie na sucho końca kabla 4-żyłowego na napięcie do 1 kV o przekroju żył powyżej 16 mm2 do 50 mm2 o izolacji i powłoce z tworzyw sztucznych</t>
  </si>
  <si>
    <t>Podłączenie pod zaciski lub bolce pojedynczego przewodu o przekroju żyły powyżej 16 do 50 mm2</t>
  </si>
  <si>
    <t>szt.żył</t>
  </si>
  <si>
    <t>Rozebranie krawężników betonowych 15x30 cm oraz ław betonowych</t>
  </si>
  <si>
    <t>Frezowanie nawierzchni bitumicznej o gr. 4 cm</t>
  </si>
  <si>
    <t>Obcięcie krawędzi jezdni asfaltowej wraz z rozbiórką na szer. 10 cm</t>
  </si>
  <si>
    <t>Załadunek, wywóz na składowisko wykonawcy i koszty zagospodarowania nadmiaru humusu</t>
  </si>
  <si>
    <t>Załadunek, wywóz na składowisko wykonawcy i koszty zagospodarowania odpadów betonowych</t>
  </si>
  <si>
    <t>Załadunek, wywóz na składowisko wykonawcy i koszty zagospodarowania odpadów asfaltowych</t>
  </si>
  <si>
    <t>Załadunek i wywóz na magazyn ZDiUM złomu stalowego</t>
  </si>
  <si>
    <t>t</t>
  </si>
  <si>
    <t>Załadunek, wywóz na składowisko wykonawcy i koszty zagospodarowania odpadów pofrezowych</t>
  </si>
  <si>
    <t>Nawierzchnia dotykowa ostrzegawcza koloru żółtego z kostki betonowej typu "STOP" na podsypce cementowo-piaskowej z wypełnieniem spoin piaskiem</t>
  </si>
  <si>
    <t>Oznakowanie poziome grubowarstwowe  - kolor biały</t>
  </si>
  <si>
    <t>Nawierzchnia dotykowa ostrzegawcza koloru żółtego klejona do nawierzchni bitumicznej</t>
  </si>
  <si>
    <t>Słupek przeszkodowy U-5b z C-9 pylon podatny</t>
  </si>
  <si>
    <t>Azyle drogowe z elementów prefabrykowanych 500x500x100 mm</t>
  </si>
  <si>
    <t>Regulacja pionowa studzienek teletechnicznych</t>
  </si>
  <si>
    <t>Kosze na śmieci KP/KA-A01 (zgodnie z katalogiem Meble Miejskie Wrocławia)</t>
  </si>
  <si>
    <t>Słupek przystankowy SL/PR-B01 (zgodnie z katalogiem Meble Miejskie Wrocławia)</t>
  </si>
  <si>
    <t>D.05.03.11</t>
  </si>
  <si>
    <t>D.04.03.01</t>
  </si>
  <si>
    <t>D.04.04.02a</t>
  </si>
  <si>
    <t>D.04.07.01a</t>
  </si>
  <si>
    <t>D.05.03.05b</t>
  </si>
  <si>
    <t>D.05.03.05a</t>
  </si>
  <si>
    <t>D.05.03.23</t>
  </si>
  <si>
    <t>D.07.01.01</t>
  </si>
  <si>
    <t>D.10.01.01</t>
  </si>
  <si>
    <t>D.10.01.02</t>
  </si>
  <si>
    <t>D.10.01.03</t>
  </si>
  <si>
    <t>INNE ROBOTY</t>
  </si>
  <si>
    <t>Montaż opraw oświetlenia zewnętrznego na trzpieniu słupa lub wysięgniku. Oprawy typu LUXON Cordoba LED 2.0, PD5700K, 72 W, 9900Lm</t>
  </si>
  <si>
    <t>D-07.07.01</t>
  </si>
  <si>
    <t>Rozebranie nawierzchni z płyt betonowych</t>
  </si>
  <si>
    <t>Demontaż barier model BB/IS-I02 (50% do ponownego wbudowania)</t>
  </si>
  <si>
    <t>Demontaż słupków do znaków</t>
  </si>
  <si>
    <t>Demontaż tablic znaków drogowych</t>
  </si>
  <si>
    <t>Wykonanie wykopu w gruntach nieskalistych na całej szerokości  poszerzenia jezdni, chodników i peronów wraz z załadunkiem, wywozem i kosztem zagospodarowania urobku</t>
  </si>
  <si>
    <t>Wykonanie nasypów w ramach reprofilacji skarp (wykorzystanie gruntów z wykopu)</t>
  </si>
  <si>
    <t>Podbudowa pomocnicza z kruszywa łamanego stabilizowanego mechanicznie gr. 17 cm -  poszerzenie jezdni</t>
  </si>
  <si>
    <t>Podbudow zasadnicza z kruszywa łamanego stabilizowanego mechanicznie gr. 15 cm</t>
  </si>
  <si>
    <t>Podbudowa z betonu asfaltowego AC 22 P 35/50 gr. 18 cm -  poszerzenie jezdni</t>
  </si>
  <si>
    <t>Warstwa wiążąca  z betonu asfaltowego AC 16 W 35/50 gr. 8 cm -  poszerzenie jezdni</t>
  </si>
  <si>
    <t>Warstwa ścieralna z betonu asfaltowego modyfikowanego AC 8 S PMB 45/80-55  gr. 4 cm - poszerzenie jezdni</t>
  </si>
  <si>
    <t>Nawierzchnie z kostki typu TABLO gr. 8 cm na podsypce cementowo-piaskowej z wypełnieniem spoin piaskiem - chodniki</t>
  </si>
  <si>
    <t>D.06.01.01</t>
  </si>
  <si>
    <t>Umocnienie skarp i dna rowów płytami betonowymi chodnikowymi o wym. 40x60x8 cm na podsypce cementowo-piaskowej</t>
  </si>
  <si>
    <t>D.06.03.01a</t>
  </si>
  <si>
    <t>Pobocza gruntowe ulepszone z mieszanki optymalnej gr. 15 cm</t>
  </si>
  <si>
    <t>Piktogram - kolorowe</t>
  </si>
  <si>
    <t>m2 ozn.</t>
  </si>
  <si>
    <t>Słupki do znaków drogowych z rur stalowych o śr. 70 mm w formie wysięgnika</t>
  </si>
  <si>
    <t>Znaki drogowe informacyjne, średnie</t>
  </si>
  <si>
    <t>Ustawienie barier  - wykorzystanie 50% materiału z rozbiórki, po segregacji i renowacji</t>
  </si>
  <si>
    <t>Ustawienie barier model BB/IS-I02 kolor 7016 na przystankach (zgodnie z katalogiem Meble Miejskie Wrocławia) - nowy materiał</t>
  </si>
  <si>
    <t>Rury ochronne (osłonowe) o śr. 110 mm - sieć elektroenergetyczna</t>
  </si>
  <si>
    <t>Rury ochronne dwudzielne z PCW o śr. 110-200 mm - sieć telekomunikacyjna</t>
  </si>
  <si>
    <t>ROBOTY WYKOŃCZENIOWE</t>
  </si>
  <si>
    <t>Wykonanie przepustów pod przeszkodami terenowymi (przecisk) - rury 1 x HDPE110/6,3</t>
  </si>
  <si>
    <t>Wykonanie uziomu w gruncie kat. III</t>
  </si>
  <si>
    <t>Wykonanie muf z tworzyw termokurczliwych na kablu energetycznym 4x35 mm2</t>
  </si>
  <si>
    <t>Razem kosztorysowa wartość robót:</t>
  </si>
  <si>
    <t>Razem dział: INNE ROBOTY</t>
  </si>
  <si>
    <t>Lp.</t>
  </si>
  <si>
    <t>Nr STWiORB</t>
  </si>
  <si>
    <t>Razem dział: ROBOTY PRZYGOTOWAWCZE</t>
  </si>
  <si>
    <t>Razem dział: ROBOTY ZIEMNE</t>
  </si>
  <si>
    <t>Razem dział: PODBUDOWY</t>
  </si>
  <si>
    <t>Razem dział: NAWIERZCHNIE</t>
  </si>
  <si>
    <t>Razem dział: ROBOTY WYKOŃCZENIOWE</t>
  </si>
  <si>
    <t>Razem dział: ORGANIZACJA RUCHU I URZĄDZENIA BRD</t>
  </si>
  <si>
    <t>ORGANIZACJA RUCHU I URZĄDZENIA BRD</t>
  </si>
  <si>
    <t>Razem dział: ELEMENTY ULIC</t>
  </si>
  <si>
    <t>Przebudowa ul. Średzkiej w zakresie budowy azylu na istniejącym przejściu dla pieszych przy skrzyżowaniu z ul. Mokrzańską.</t>
  </si>
  <si>
    <t>ROBOTY DROGOWE</t>
  </si>
  <si>
    <t>KOSZTORYS OFERTOWY</t>
  </si>
  <si>
    <t>Jedn. miary</t>
  </si>
  <si>
    <t>Ilość</t>
  </si>
  <si>
    <t>Cena jedn.</t>
  </si>
  <si>
    <t>Krawężniki betonowe wystające o wymiarach 15x30 cm na ławie z betonu C12/15 wraz z wykonaniem ław</t>
  </si>
  <si>
    <t>Krawężniki betonowe obniżone o wymiarach 15x30 cm na ławie z betonu C12/15 wraz z wykonaniem ław</t>
  </si>
  <si>
    <t>Obrzeże betonowe 8x30 cm na ławie z betonu C12/15 wraz z wykonaniem ław</t>
  </si>
  <si>
    <t>Humusowanie skarp (należy przyjąć wykorzystanie materiału z odhumusowania); warstwa gr.10 cm</t>
  </si>
  <si>
    <t>D.02.03.01 D.04.01.01</t>
  </si>
  <si>
    <t>ROBOTY ELEKTRYCZNE</t>
  </si>
  <si>
    <t>Demontaż opraw oświetlenia zewnętrznego na trzpieniu słupa lub wysięgniku. Oprawy do ponownego montażu po przestawieniu słupa</t>
  </si>
  <si>
    <t>Demontaż wysięgników rurowych mocowanych na słupie. Wysięgniki do ponownego montażu po przestawieniu słupa</t>
  </si>
  <si>
    <t>Demontaż słupów oświetleniowych. Słupy do przestawienia</t>
  </si>
  <si>
    <t>Unieczynnienie linii zasilającej latarnie</t>
  </si>
  <si>
    <t>Wykopy dla komory startowej i odbiorczej wraz późniejszym zasypaniem</t>
  </si>
  <si>
    <t>Roboty ziemne dla robót elektroenergetycznych w terenie uzbrojonym wraz z wywozem nadmiaru urobku, kosztami składowania i pracami towarzyszącymi</t>
  </si>
  <si>
    <t>Nasypanie warstwy piasku grubości 0,1 m na dnie rowu kablowego o szerokości do 0,4 m; podsypka</t>
  </si>
  <si>
    <t>Układanie kabla NA2XY 4x35mm2 w rowach i rurach z wprowadzeniem do szaf i słupów</t>
  </si>
  <si>
    <t>Wykonanie uziomów z bednarki FeZn 30×4mm wzdłuż całej trasy kabla</t>
  </si>
  <si>
    <t>Nasypanie warstwy piasku grubości 0,1 m na dnie rowu kablowego o szerokości do 0,4 m; zasypka</t>
  </si>
  <si>
    <t>Montaż i stawianie słupów oświetleniowych wys. 6m aluminiowych kompletnych typu ROSA, bez wysięgnika wraz z wykonaniem fundamentu, naniesieniem właściwych oznaczeniem, zabezpieczeniami antygraffiti oraz pracami towarzyszącymi</t>
  </si>
  <si>
    <t>Montaż i stawianie słupów oświetleniowych; słupy z demontażu</t>
  </si>
  <si>
    <t>Montaż wysięgników rurowych do słupów; wysięgniki z demontażu</t>
  </si>
  <si>
    <t>Montaż wysięgników rurowych do słupów typu ROSA; wysięgnik 2,0m</t>
  </si>
  <si>
    <t>Montaż opraw oświetlenia zewnętrznego na trzpieniu słupa lub wysięgniku; oprawy z demontażu</t>
  </si>
  <si>
    <t>Montaż w szafie oświetlenia ulicznego modułu z systemem inteligentnego sterowania oświetleniem drogowym (system OWLET)</t>
  </si>
  <si>
    <t>Badania i pomiary przewidziane dokumentacją</t>
  </si>
  <si>
    <t>Usunięcie warstwy ziemi urodzajnej (humusu) gr. 15 cm</t>
  </si>
  <si>
    <t>Oczyszczenie i skropienie emulsją asfaltową na zimno podbudowy z mieszanki niezwiązanej pod podbudowę zasadniczą bitumiczną (ilości pozostałego lepiszcza 0,5 ÷ 0,7 kg/m2) - poszerzenie jezdni</t>
  </si>
  <si>
    <t>Oczyszczenie i skropienie emulsją asfaltową na zimno podbudowy zasadniczej bitumicznej pod warstwę wiążącą bitumiczną (ilości pozostałego lepiszcza 0,3 ÷ 0,5 kg/m2) - poszerzenie jezdni</t>
  </si>
  <si>
    <t>Oczyszczenie i skropienie emulsją asfaltową na zimno warstwy wiążącej bitumicznej pod warstwę ścieralną bitumiczną (ilości pozostałego lepiszcza 0,1 ÷ 0,3 kg/m2) - poszerzenie jezdni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</si>
</sst>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43" fontId="3" fillId="2" borderId="1" xfId="1" applyFont="1" applyFill="1" applyBorder="1" applyAlignment="1">
      <alignment horizontal="center" vertical="top" wrapText="1"/>
    </xf>
    <xf numFmtId="43" fontId="2" fillId="2" borderId="1" xfId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43" fontId="3" fillId="0" borderId="1" xfId="1" applyFont="1" applyBorder="1" applyAlignment="1">
      <alignment horizontal="center" vertical="top"/>
    </xf>
    <xf numFmtId="43" fontId="3" fillId="2" borderId="1" xfId="1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zoomScale="110" zoomScaleNormal="110" workbookViewId="0">
      <selection activeCell="A21" sqref="A21:F21"/>
    </sheetView>
  </sheetViews>
  <sheetFormatPr defaultRowHeight="15"/>
  <cols>
    <col min="1" max="1" width="3.28515625" style="2" customWidth="1"/>
    <col min="2" max="2" width="9.140625" style="2" customWidth="1"/>
    <col min="3" max="3" width="52" style="1" customWidth="1"/>
    <col min="4" max="4" width="5.42578125" style="4" customWidth="1"/>
    <col min="5" max="5" width="7.7109375" style="4" customWidth="1"/>
    <col min="6" max="6" width="9.5703125" style="4" customWidth="1"/>
    <col min="7" max="7" width="12" style="4" customWidth="1"/>
  </cols>
  <sheetData>
    <row r="1" spans="1:7" ht="21.75" customHeight="1">
      <c r="A1" s="22" t="s">
        <v>106</v>
      </c>
      <c r="B1" s="22"/>
      <c r="C1" s="22"/>
      <c r="D1" s="22"/>
      <c r="E1" s="22"/>
      <c r="F1" s="22"/>
      <c r="G1" s="22"/>
    </row>
    <row r="2" spans="1:7" ht="19.7" customHeight="1">
      <c r="A2" s="23" t="s">
        <v>104</v>
      </c>
      <c r="B2" s="23"/>
      <c r="C2" s="23"/>
      <c r="D2" s="23"/>
      <c r="E2" s="23"/>
      <c r="F2" s="23"/>
      <c r="G2" s="23"/>
    </row>
    <row r="3" spans="1:7" ht="15.6" customHeight="1">
      <c r="A3" s="19" t="s">
        <v>105</v>
      </c>
      <c r="B3" s="19"/>
      <c r="C3" s="19"/>
      <c r="D3" s="19"/>
      <c r="E3" s="19"/>
      <c r="F3" s="19"/>
      <c r="G3" s="19"/>
    </row>
    <row r="4" spans="1:7" ht="22.5">
      <c r="A4" s="6" t="s">
        <v>94</v>
      </c>
      <c r="B4" s="6" t="s">
        <v>95</v>
      </c>
      <c r="C4" s="6" t="s">
        <v>9</v>
      </c>
      <c r="D4" s="6" t="s">
        <v>107</v>
      </c>
      <c r="E4" s="6" t="s">
        <v>108</v>
      </c>
      <c r="F4" s="6" t="s">
        <v>109</v>
      </c>
      <c r="G4" s="6" t="s">
        <v>10</v>
      </c>
    </row>
    <row r="5" spans="1:7" ht="19.149999999999999" customHeight="1">
      <c r="A5" s="6">
        <v>1</v>
      </c>
      <c r="B5" s="6"/>
      <c r="C5" s="7" t="s">
        <v>8</v>
      </c>
      <c r="D5" s="21"/>
      <c r="E5" s="21"/>
      <c r="F5" s="21"/>
      <c r="G5" s="21"/>
    </row>
    <row r="6" spans="1:7" ht="24" customHeight="1">
      <c r="A6" s="8">
        <v>1</v>
      </c>
      <c r="B6" s="8" t="s">
        <v>0</v>
      </c>
      <c r="C6" s="9" t="s">
        <v>15</v>
      </c>
      <c r="D6" s="8" t="s">
        <v>1</v>
      </c>
      <c r="E6" s="10">
        <v>42</v>
      </c>
      <c r="F6" s="10"/>
      <c r="G6" s="10">
        <f>ROUND(E6*F6,2)</f>
        <v>0</v>
      </c>
    </row>
    <row r="7" spans="1:7" ht="21.75" customHeight="1">
      <c r="A7" s="8">
        <v>2</v>
      </c>
      <c r="B7" s="8" t="s">
        <v>20</v>
      </c>
      <c r="C7" s="9" t="s">
        <v>133</v>
      </c>
      <c r="D7" s="8" t="s">
        <v>21</v>
      </c>
      <c r="E7" s="10">
        <v>232.7</v>
      </c>
      <c r="F7" s="10"/>
      <c r="G7" s="10">
        <f t="shared" ref="G7:G20" si="0">ROUND(E7*F7,2)</f>
        <v>0</v>
      </c>
    </row>
    <row r="8" spans="1:7" ht="21.75" customHeight="1">
      <c r="A8" s="8">
        <v>3</v>
      </c>
      <c r="B8" s="8" t="s">
        <v>2</v>
      </c>
      <c r="C8" s="9" t="s">
        <v>33</v>
      </c>
      <c r="D8" s="8" t="s">
        <v>1</v>
      </c>
      <c r="E8" s="10">
        <v>61.5</v>
      </c>
      <c r="F8" s="10"/>
      <c r="G8" s="10">
        <f t="shared" si="0"/>
        <v>0</v>
      </c>
    </row>
    <row r="9" spans="1:7" ht="21.75" customHeight="1">
      <c r="A9" s="8">
        <v>4</v>
      </c>
      <c r="B9" s="8" t="s">
        <v>2</v>
      </c>
      <c r="C9" s="9" t="s">
        <v>64</v>
      </c>
      <c r="D9" s="8" t="s">
        <v>21</v>
      </c>
      <c r="E9" s="10">
        <v>143.5</v>
      </c>
      <c r="F9" s="10"/>
      <c r="G9" s="10">
        <f t="shared" si="0"/>
        <v>0</v>
      </c>
    </row>
    <row r="10" spans="1:7" ht="21.75" customHeight="1">
      <c r="A10" s="8">
        <v>5</v>
      </c>
      <c r="B10" s="8" t="s">
        <v>50</v>
      </c>
      <c r="C10" s="9" t="s">
        <v>34</v>
      </c>
      <c r="D10" s="8" t="s">
        <v>21</v>
      </c>
      <c r="E10" s="10">
        <v>46.5</v>
      </c>
      <c r="F10" s="10"/>
      <c r="G10" s="10">
        <f t="shared" si="0"/>
        <v>0</v>
      </c>
    </row>
    <row r="11" spans="1:7" ht="21.75" customHeight="1">
      <c r="A11" s="8">
        <v>6</v>
      </c>
      <c r="B11" s="8" t="s">
        <v>2</v>
      </c>
      <c r="C11" s="9" t="s">
        <v>35</v>
      </c>
      <c r="D11" s="8" t="s">
        <v>1</v>
      </c>
      <c r="E11" s="10">
        <v>87</v>
      </c>
      <c r="F11" s="10"/>
      <c r="G11" s="10">
        <f t="shared" si="0"/>
        <v>0</v>
      </c>
    </row>
    <row r="12" spans="1:7" ht="21.75" customHeight="1">
      <c r="A12" s="8">
        <v>7</v>
      </c>
      <c r="B12" s="8" t="s">
        <v>2</v>
      </c>
      <c r="C12" s="9" t="s">
        <v>65</v>
      </c>
      <c r="D12" s="8" t="s">
        <v>1</v>
      </c>
      <c r="E12" s="10">
        <v>37</v>
      </c>
      <c r="F12" s="10"/>
      <c r="G12" s="10">
        <f t="shared" si="0"/>
        <v>0</v>
      </c>
    </row>
    <row r="13" spans="1:7" ht="21.75" customHeight="1">
      <c r="A13" s="8">
        <v>8</v>
      </c>
      <c r="B13" s="8" t="s">
        <v>2</v>
      </c>
      <c r="C13" s="9" t="s">
        <v>66</v>
      </c>
      <c r="D13" s="8" t="s">
        <v>3</v>
      </c>
      <c r="E13" s="10">
        <v>2</v>
      </c>
      <c r="F13" s="10"/>
      <c r="G13" s="10">
        <f t="shared" si="0"/>
        <v>0</v>
      </c>
    </row>
    <row r="14" spans="1:7" ht="21.75" customHeight="1">
      <c r="A14" s="8">
        <v>9</v>
      </c>
      <c r="B14" s="8" t="s">
        <v>2</v>
      </c>
      <c r="C14" s="9" t="s">
        <v>67</v>
      </c>
      <c r="D14" s="8" t="s">
        <v>3</v>
      </c>
      <c r="E14" s="10">
        <v>3</v>
      </c>
      <c r="F14" s="10"/>
      <c r="G14" s="10">
        <f t="shared" si="0"/>
        <v>0</v>
      </c>
    </row>
    <row r="15" spans="1:7" ht="27" customHeight="1">
      <c r="A15" s="8">
        <v>10</v>
      </c>
      <c r="B15" s="8" t="s">
        <v>2</v>
      </c>
      <c r="C15" s="9" t="s">
        <v>36</v>
      </c>
      <c r="D15" s="8" t="s">
        <v>22</v>
      </c>
      <c r="E15" s="10">
        <v>18.739999999999998</v>
      </c>
      <c r="F15" s="10"/>
      <c r="G15" s="10">
        <f t="shared" si="0"/>
        <v>0</v>
      </c>
    </row>
    <row r="16" spans="1:7" ht="26.25" customHeight="1">
      <c r="A16" s="8">
        <v>11</v>
      </c>
      <c r="B16" s="8" t="s">
        <v>2</v>
      </c>
      <c r="C16" s="9" t="s">
        <v>37</v>
      </c>
      <c r="D16" s="8" t="s">
        <v>22</v>
      </c>
      <c r="E16" s="10">
        <v>18.18</v>
      </c>
      <c r="F16" s="10"/>
      <c r="G16" s="10">
        <f t="shared" si="0"/>
        <v>0</v>
      </c>
    </row>
    <row r="17" spans="1:7" ht="25.5" customHeight="1">
      <c r="A17" s="8">
        <v>12</v>
      </c>
      <c r="B17" s="8" t="s">
        <v>2</v>
      </c>
      <c r="C17" s="9" t="s">
        <v>38</v>
      </c>
      <c r="D17" s="8" t="s">
        <v>22</v>
      </c>
      <c r="E17" s="10">
        <v>0.87</v>
      </c>
      <c r="F17" s="10"/>
      <c r="G17" s="10">
        <f t="shared" si="0"/>
        <v>0</v>
      </c>
    </row>
    <row r="18" spans="1:7" ht="21.75" customHeight="1">
      <c r="A18" s="8">
        <v>13</v>
      </c>
      <c r="B18" s="8" t="s">
        <v>2</v>
      </c>
      <c r="C18" s="9" t="s">
        <v>39</v>
      </c>
      <c r="D18" s="8" t="s">
        <v>40</v>
      </c>
      <c r="E18" s="10">
        <v>0.49</v>
      </c>
      <c r="F18" s="10"/>
      <c r="G18" s="10">
        <f t="shared" si="0"/>
        <v>0</v>
      </c>
    </row>
    <row r="19" spans="1:7" ht="25.5" customHeight="1">
      <c r="A19" s="8">
        <v>14</v>
      </c>
      <c r="B19" s="8" t="s">
        <v>2</v>
      </c>
      <c r="C19" s="9" t="s">
        <v>41</v>
      </c>
      <c r="D19" s="8" t="s">
        <v>22</v>
      </c>
      <c r="E19" s="10">
        <v>1.86</v>
      </c>
      <c r="F19" s="10"/>
      <c r="G19" s="10">
        <f t="shared" si="0"/>
        <v>0</v>
      </c>
    </row>
    <row r="20" spans="1:7" ht="21.75" customHeight="1">
      <c r="A20" s="8">
        <v>15</v>
      </c>
      <c r="B20" s="8" t="s">
        <v>19</v>
      </c>
      <c r="C20" s="9" t="s">
        <v>24</v>
      </c>
      <c r="D20" s="8" t="s">
        <v>1</v>
      </c>
      <c r="E20" s="10">
        <v>74</v>
      </c>
      <c r="F20" s="10"/>
      <c r="G20" s="10">
        <f t="shared" si="0"/>
        <v>0</v>
      </c>
    </row>
    <row r="21" spans="1:7" ht="19.149999999999999" customHeight="1">
      <c r="A21" s="20" t="s">
        <v>96</v>
      </c>
      <c r="B21" s="20"/>
      <c r="C21" s="20"/>
      <c r="D21" s="20"/>
      <c r="E21" s="20"/>
      <c r="F21" s="20"/>
      <c r="G21" s="11">
        <f>SUM(G6:G20)</f>
        <v>0</v>
      </c>
    </row>
    <row r="22" spans="1:7" ht="19.149999999999999" customHeight="1">
      <c r="A22" s="6">
        <v>2</v>
      </c>
      <c r="B22" s="6"/>
      <c r="C22" s="7" t="s">
        <v>11</v>
      </c>
      <c r="D22" s="21"/>
      <c r="E22" s="21"/>
      <c r="F22" s="21"/>
      <c r="G22" s="21"/>
    </row>
    <row r="23" spans="1:7" ht="37.5" customHeight="1">
      <c r="A23" s="8">
        <v>16</v>
      </c>
      <c r="B23" s="8" t="s">
        <v>17</v>
      </c>
      <c r="C23" s="9" t="s">
        <v>68</v>
      </c>
      <c r="D23" s="8" t="s">
        <v>22</v>
      </c>
      <c r="E23" s="10">
        <v>58.89</v>
      </c>
      <c r="F23" s="10"/>
      <c r="G23" s="10">
        <f t="shared" ref="G23:G24" si="1">ROUND(E23*F23,2)</f>
        <v>0</v>
      </c>
    </row>
    <row r="24" spans="1:7" ht="26.25" customHeight="1">
      <c r="A24" s="8">
        <v>17</v>
      </c>
      <c r="B24" s="8" t="s">
        <v>114</v>
      </c>
      <c r="C24" s="9" t="s">
        <v>69</v>
      </c>
      <c r="D24" s="8" t="s">
        <v>22</v>
      </c>
      <c r="E24" s="10">
        <v>36.159999999999997</v>
      </c>
      <c r="F24" s="10"/>
      <c r="G24" s="10">
        <f t="shared" si="1"/>
        <v>0</v>
      </c>
    </row>
    <row r="25" spans="1:7" ht="19.149999999999999" customHeight="1">
      <c r="A25" s="20" t="s">
        <v>97</v>
      </c>
      <c r="B25" s="20"/>
      <c r="C25" s="20"/>
      <c r="D25" s="20"/>
      <c r="E25" s="20"/>
      <c r="F25" s="20"/>
      <c r="G25" s="11">
        <f>SUM(G23:G24)</f>
        <v>0</v>
      </c>
    </row>
    <row r="26" spans="1:7" ht="19.149999999999999" customHeight="1">
      <c r="A26" s="6">
        <v>3</v>
      </c>
      <c r="B26" s="6"/>
      <c r="C26" s="7" t="s">
        <v>12</v>
      </c>
      <c r="D26" s="21"/>
      <c r="E26" s="21"/>
      <c r="F26" s="21"/>
      <c r="G26" s="21"/>
    </row>
    <row r="27" spans="1:7" ht="21.75" customHeight="1">
      <c r="A27" s="8">
        <v>18</v>
      </c>
      <c r="B27" s="8" t="s">
        <v>18</v>
      </c>
      <c r="C27" s="9" t="s">
        <v>16</v>
      </c>
      <c r="D27" s="8" t="s">
        <v>21</v>
      </c>
      <c r="E27" s="10">
        <v>243.38</v>
      </c>
      <c r="F27" s="10"/>
      <c r="G27" s="10">
        <f t="shared" ref="G27:G33" si="2">ROUND(E27*F27,2)</f>
        <v>0</v>
      </c>
    </row>
    <row r="28" spans="1:7" ht="48" customHeight="1">
      <c r="A28" s="8">
        <v>19</v>
      </c>
      <c r="B28" s="8" t="s">
        <v>51</v>
      </c>
      <c r="C28" s="9" t="s">
        <v>134</v>
      </c>
      <c r="D28" s="8" t="s">
        <v>21</v>
      </c>
      <c r="E28" s="10">
        <v>75.67</v>
      </c>
      <c r="F28" s="10"/>
      <c r="G28" s="10">
        <f t="shared" si="2"/>
        <v>0</v>
      </c>
    </row>
    <row r="29" spans="1:7" ht="36" customHeight="1">
      <c r="A29" s="8">
        <v>20</v>
      </c>
      <c r="B29" s="8" t="s">
        <v>51</v>
      </c>
      <c r="C29" s="9" t="s">
        <v>135</v>
      </c>
      <c r="D29" s="8" t="s">
        <v>21</v>
      </c>
      <c r="E29" s="10">
        <v>83.74</v>
      </c>
      <c r="F29" s="10"/>
      <c r="G29" s="10">
        <f t="shared" si="2"/>
        <v>0</v>
      </c>
    </row>
    <row r="30" spans="1:7" ht="35.25" customHeight="1">
      <c r="A30" s="8">
        <v>21</v>
      </c>
      <c r="B30" s="8" t="s">
        <v>51</v>
      </c>
      <c r="C30" s="9" t="s">
        <v>136</v>
      </c>
      <c r="D30" s="8" t="s">
        <v>21</v>
      </c>
      <c r="E30" s="10">
        <v>103</v>
      </c>
      <c r="F30" s="10"/>
      <c r="G30" s="10">
        <f t="shared" si="2"/>
        <v>0</v>
      </c>
    </row>
    <row r="31" spans="1:7" ht="24" customHeight="1">
      <c r="A31" s="8">
        <v>22</v>
      </c>
      <c r="B31" s="8" t="s">
        <v>52</v>
      </c>
      <c r="C31" s="9" t="s">
        <v>70</v>
      </c>
      <c r="D31" s="8" t="s">
        <v>21</v>
      </c>
      <c r="E31" s="10">
        <v>86.88</v>
      </c>
      <c r="F31" s="10"/>
      <c r="G31" s="10">
        <f t="shared" si="2"/>
        <v>0</v>
      </c>
    </row>
    <row r="32" spans="1:7" ht="23.25" customHeight="1">
      <c r="A32" s="8">
        <v>23</v>
      </c>
      <c r="B32" s="8" t="s">
        <v>4</v>
      </c>
      <c r="C32" s="9" t="s">
        <v>71</v>
      </c>
      <c r="D32" s="8" t="s">
        <v>21</v>
      </c>
      <c r="E32" s="10">
        <v>145.5</v>
      </c>
      <c r="F32" s="10"/>
      <c r="G32" s="10">
        <f t="shared" si="2"/>
        <v>0</v>
      </c>
    </row>
    <row r="33" spans="1:7" ht="24" customHeight="1">
      <c r="A33" s="8">
        <v>24</v>
      </c>
      <c r="B33" s="8" t="s">
        <v>53</v>
      </c>
      <c r="C33" s="9" t="s">
        <v>72</v>
      </c>
      <c r="D33" s="8" t="s">
        <v>21</v>
      </c>
      <c r="E33" s="10">
        <v>75.67</v>
      </c>
      <c r="F33" s="10"/>
      <c r="G33" s="10">
        <f t="shared" si="2"/>
        <v>0</v>
      </c>
    </row>
    <row r="34" spans="1:7" ht="19.149999999999999" customHeight="1">
      <c r="A34" s="20" t="s">
        <v>98</v>
      </c>
      <c r="B34" s="20"/>
      <c r="C34" s="20"/>
      <c r="D34" s="20"/>
      <c r="E34" s="20"/>
      <c r="F34" s="20"/>
      <c r="G34" s="11">
        <f>SUM(G27:G33)</f>
        <v>0</v>
      </c>
    </row>
    <row r="35" spans="1:7" ht="19.149999999999999" customHeight="1">
      <c r="A35" s="6">
        <v>4</v>
      </c>
      <c r="B35" s="6"/>
      <c r="C35" s="7" t="s">
        <v>13</v>
      </c>
      <c r="D35" s="21"/>
      <c r="E35" s="21"/>
      <c r="F35" s="21"/>
      <c r="G35" s="21"/>
    </row>
    <row r="36" spans="1:7" ht="24" customHeight="1">
      <c r="A36" s="8">
        <v>25</v>
      </c>
      <c r="B36" s="8" t="s">
        <v>54</v>
      </c>
      <c r="C36" s="9" t="s">
        <v>73</v>
      </c>
      <c r="D36" s="8" t="s">
        <v>21</v>
      </c>
      <c r="E36" s="10">
        <v>83.74</v>
      </c>
      <c r="F36" s="10"/>
      <c r="G36" s="10">
        <f t="shared" ref="G36:G39" si="3">ROUND(E36*F36,2)</f>
        <v>0</v>
      </c>
    </row>
    <row r="37" spans="1:7" ht="25.5" customHeight="1">
      <c r="A37" s="8">
        <v>26</v>
      </c>
      <c r="B37" s="8" t="s">
        <v>55</v>
      </c>
      <c r="C37" s="9" t="s">
        <v>74</v>
      </c>
      <c r="D37" s="8" t="s">
        <v>21</v>
      </c>
      <c r="E37" s="10">
        <v>103</v>
      </c>
      <c r="F37" s="10"/>
      <c r="G37" s="10">
        <f t="shared" si="3"/>
        <v>0</v>
      </c>
    </row>
    <row r="38" spans="1:7" ht="24" customHeight="1">
      <c r="A38" s="8">
        <v>27</v>
      </c>
      <c r="B38" s="8" t="s">
        <v>56</v>
      </c>
      <c r="C38" s="9" t="s">
        <v>75</v>
      </c>
      <c r="D38" s="8" t="s">
        <v>21</v>
      </c>
      <c r="E38" s="10">
        <v>137.5</v>
      </c>
      <c r="F38" s="10"/>
      <c r="G38" s="10">
        <f t="shared" si="3"/>
        <v>0</v>
      </c>
    </row>
    <row r="39" spans="1:7" ht="35.25" customHeight="1">
      <c r="A39" s="8">
        <v>28</v>
      </c>
      <c r="B39" s="8" t="s">
        <v>5</v>
      </c>
      <c r="C39" s="9" t="s">
        <v>42</v>
      </c>
      <c r="D39" s="8" t="s">
        <v>21</v>
      </c>
      <c r="E39" s="10">
        <v>19</v>
      </c>
      <c r="F39" s="10"/>
      <c r="G39" s="10">
        <f t="shared" si="3"/>
        <v>0</v>
      </c>
    </row>
    <row r="40" spans="1:7" ht="19.149999999999999" customHeight="1">
      <c r="A40" s="20" t="s">
        <v>99</v>
      </c>
      <c r="B40" s="20"/>
      <c r="C40" s="20"/>
      <c r="D40" s="20"/>
      <c r="E40" s="20"/>
      <c r="F40" s="20"/>
      <c r="G40" s="11">
        <f>SUM(G36:G39)</f>
        <v>0</v>
      </c>
    </row>
    <row r="41" spans="1:7" ht="19.149999999999999" customHeight="1">
      <c r="A41" s="6">
        <v>5</v>
      </c>
      <c r="B41" s="6"/>
      <c r="C41" s="7" t="s">
        <v>88</v>
      </c>
      <c r="D41" s="21"/>
      <c r="E41" s="21"/>
      <c r="F41" s="21"/>
      <c r="G41" s="21"/>
    </row>
    <row r="42" spans="1:7" ht="24.75" customHeight="1">
      <c r="A42" s="8">
        <v>29</v>
      </c>
      <c r="B42" s="8" t="s">
        <v>76</v>
      </c>
      <c r="C42" s="9" t="s">
        <v>77</v>
      </c>
      <c r="D42" s="8" t="s">
        <v>21</v>
      </c>
      <c r="E42" s="10">
        <v>14.5</v>
      </c>
      <c r="F42" s="10"/>
      <c r="G42" s="10">
        <f t="shared" ref="G42:G44" si="4">ROUND(E42*F42,2)</f>
        <v>0</v>
      </c>
    </row>
    <row r="43" spans="1:7" ht="23.25" customHeight="1">
      <c r="A43" s="8">
        <v>30</v>
      </c>
      <c r="B43" s="8" t="s">
        <v>76</v>
      </c>
      <c r="C43" s="9" t="s">
        <v>113</v>
      </c>
      <c r="D43" s="8" t="s">
        <v>21</v>
      </c>
      <c r="E43" s="10">
        <v>107.75</v>
      </c>
      <c r="F43" s="10"/>
      <c r="G43" s="10">
        <f t="shared" si="4"/>
        <v>0</v>
      </c>
    </row>
    <row r="44" spans="1:7" ht="21.75" customHeight="1">
      <c r="A44" s="8">
        <v>31</v>
      </c>
      <c r="B44" s="8" t="s">
        <v>78</v>
      </c>
      <c r="C44" s="9" t="s">
        <v>79</v>
      </c>
      <c r="D44" s="8" t="s">
        <v>21</v>
      </c>
      <c r="E44" s="10">
        <v>23</v>
      </c>
      <c r="F44" s="10"/>
      <c r="G44" s="10">
        <f t="shared" si="4"/>
        <v>0</v>
      </c>
    </row>
    <row r="45" spans="1:7" ht="19.149999999999999" customHeight="1">
      <c r="A45" s="20" t="s">
        <v>100</v>
      </c>
      <c r="B45" s="20"/>
      <c r="C45" s="20"/>
      <c r="D45" s="20"/>
      <c r="E45" s="20"/>
      <c r="F45" s="20"/>
      <c r="G45" s="11">
        <f>SUM(G42:G44)</f>
        <v>0</v>
      </c>
    </row>
    <row r="46" spans="1:7" ht="19.149999999999999" customHeight="1">
      <c r="A46" s="6">
        <v>6</v>
      </c>
      <c r="B46" s="6"/>
      <c r="C46" s="7" t="s">
        <v>102</v>
      </c>
      <c r="D46" s="21"/>
      <c r="E46" s="21"/>
      <c r="F46" s="21"/>
      <c r="G46" s="21"/>
    </row>
    <row r="47" spans="1:7" ht="21.75" customHeight="1">
      <c r="A47" s="8">
        <v>32</v>
      </c>
      <c r="B47" s="8" t="s">
        <v>57</v>
      </c>
      <c r="C47" s="9" t="s">
        <v>43</v>
      </c>
      <c r="D47" s="8" t="s">
        <v>21</v>
      </c>
      <c r="E47" s="10">
        <v>92.93</v>
      </c>
      <c r="F47" s="10"/>
      <c r="G47" s="10">
        <f t="shared" ref="G47:G56" si="5">ROUND(E47*F47,2)</f>
        <v>0</v>
      </c>
    </row>
    <row r="48" spans="1:7" ht="21.75" customHeight="1">
      <c r="A48" s="8">
        <v>33</v>
      </c>
      <c r="B48" s="8" t="s">
        <v>57</v>
      </c>
      <c r="C48" s="9" t="s">
        <v>80</v>
      </c>
      <c r="D48" s="8" t="s">
        <v>81</v>
      </c>
      <c r="E48" s="10">
        <v>4.5</v>
      </c>
      <c r="F48" s="10"/>
      <c r="G48" s="10">
        <f t="shared" si="5"/>
        <v>0</v>
      </c>
    </row>
    <row r="49" spans="1:7" ht="21.75" customHeight="1">
      <c r="A49" s="8">
        <v>34</v>
      </c>
      <c r="B49" s="8" t="s">
        <v>5</v>
      </c>
      <c r="C49" s="9" t="s">
        <v>44</v>
      </c>
      <c r="D49" s="8" t="s">
        <v>21</v>
      </c>
      <c r="E49" s="10">
        <v>5.6</v>
      </c>
      <c r="F49" s="10"/>
      <c r="G49" s="10">
        <f t="shared" si="5"/>
        <v>0</v>
      </c>
    </row>
    <row r="50" spans="1:7" ht="21.75" customHeight="1">
      <c r="A50" s="8">
        <v>35</v>
      </c>
      <c r="B50" s="8" t="s">
        <v>5</v>
      </c>
      <c r="C50" s="9" t="s">
        <v>23</v>
      </c>
      <c r="D50" s="8" t="s">
        <v>3</v>
      </c>
      <c r="E50" s="10">
        <v>3</v>
      </c>
      <c r="F50" s="10"/>
      <c r="G50" s="10">
        <f t="shared" si="5"/>
        <v>0</v>
      </c>
    </row>
    <row r="51" spans="1:7" ht="21.75" customHeight="1">
      <c r="A51" s="8">
        <v>36</v>
      </c>
      <c r="B51" s="8" t="s">
        <v>5</v>
      </c>
      <c r="C51" s="9" t="s">
        <v>82</v>
      </c>
      <c r="D51" s="8" t="s">
        <v>3</v>
      </c>
      <c r="E51" s="10">
        <v>1</v>
      </c>
      <c r="F51" s="10"/>
      <c r="G51" s="10">
        <f t="shared" si="5"/>
        <v>0</v>
      </c>
    </row>
    <row r="52" spans="1:7" ht="21.75" customHeight="1">
      <c r="A52" s="8">
        <v>37</v>
      </c>
      <c r="B52" s="8" t="s">
        <v>5</v>
      </c>
      <c r="C52" s="9" t="s">
        <v>83</v>
      </c>
      <c r="D52" s="8" t="s">
        <v>3</v>
      </c>
      <c r="E52" s="10">
        <v>5</v>
      </c>
      <c r="F52" s="10"/>
      <c r="G52" s="10">
        <f t="shared" si="5"/>
        <v>0</v>
      </c>
    </row>
    <row r="53" spans="1:7" ht="21.75" customHeight="1">
      <c r="A53" s="8">
        <v>38</v>
      </c>
      <c r="B53" s="8" t="s">
        <v>5</v>
      </c>
      <c r="C53" s="9" t="s">
        <v>45</v>
      </c>
      <c r="D53" s="8" t="s">
        <v>3</v>
      </c>
      <c r="E53" s="10">
        <v>2</v>
      </c>
      <c r="F53" s="10"/>
      <c r="G53" s="10">
        <f t="shared" si="5"/>
        <v>0</v>
      </c>
    </row>
    <row r="54" spans="1:7" ht="21.75" customHeight="1">
      <c r="A54" s="8">
        <v>39</v>
      </c>
      <c r="B54" s="8" t="s">
        <v>5</v>
      </c>
      <c r="C54" s="9" t="s">
        <v>46</v>
      </c>
      <c r="D54" s="8" t="s">
        <v>21</v>
      </c>
      <c r="E54" s="10">
        <v>10</v>
      </c>
      <c r="F54" s="10"/>
      <c r="G54" s="10">
        <f t="shared" si="5"/>
        <v>0</v>
      </c>
    </row>
    <row r="55" spans="1:7" ht="21.75" customHeight="1">
      <c r="A55" s="8">
        <v>40</v>
      </c>
      <c r="B55" s="8" t="s">
        <v>5</v>
      </c>
      <c r="C55" s="9" t="s">
        <v>84</v>
      </c>
      <c r="D55" s="8" t="s">
        <v>1</v>
      </c>
      <c r="E55" s="10">
        <v>18.5</v>
      </c>
      <c r="F55" s="10"/>
      <c r="G55" s="10">
        <f t="shared" si="5"/>
        <v>0</v>
      </c>
    </row>
    <row r="56" spans="1:7" ht="21.75" customHeight="1">
      <c r="A56" s="8">
        <v>41</v>
      </c>
      <c r="B56" s="8" t="s">
        <v>5</v>
      </c>
      <c r="C56" s="9" t="s">
        <v>85</v>
      </c>
      <c r="D56" s="8" t="s">
        <v>1</v>
      </c>
      <c r="E56" s="10">
        <v>37.5</v>
      </c>
      <c r="F56" s="10"/>
      <c r="G56" s="10">
        <f t="shared" si="5"/>
        <v>0</v>
      </c>
    </row>
    <row r="57" spans="1:7" ht="19.149999999999999" customHeight="1">
      <c r="A57" s="20" t="s">
        <v>101</v>
      </c>
      <c r="B57" s="20"/>
      <c r="C57" s="20"/>
      <c r="D57" s="20"/>
      <c r="E57" s="20"/>
      <c r="F57" s="20"/>
      <c r="G57" s="11">
        <f>SUM(G47:G56)</f>
        <v>0</v>
      </c>
    </row>
    <row r="58" spans="1:7" ht="19.149999999999999" customHeight="1">
      <c r="A58" s="6">
        <v>7</v>
      </c>
      <c r="B58" s="6"/>
      <c r="C58" s="7" t="s">
        <v>14</v>
      </c>
      <c r="D58" s="21"/>
      <c r="E58" s="21"/>
      <c r="F58" s="21"/>
      <c r="G58" s="21"/>
    </row>
    <row r="59" spans="1:7" ht="21.75" customHeight="1">
      <c r="A59" s="8">
        <v>42</v>
      </c>
      <c r="B59" s="8" t="s">
        <v>6</v>
      </c>
      <c r="C59" s="9" t="s">
        <v>110</v>
      </c>
      <c r="D59" s="8" t="s">
        <v>1</v>
      </c>
      <c r="E59" s="10">
        <v>49.5</v>
      </c>
      <c r="F59" s="10"/>
      <c r="G59" s="10">
        <f t="shared" ref="G59:G61" si="6">ROUND(E59*F59,2)</f>
        <v>0</v>
      </c>
    </row>
    <row r="60" spans="1:7" ht="21.75" customHeight="1">
      <c r="A60" s="8">
        <v>43</v>
      </c>
      <c r="B60" s="8" t="s">
        <v>6</v>
      </c>
      <c r="C60" s="9" t="s">
        <v>111</v>
      </c>
      <c r="D60" s="8" t="s">
        <v>1</v>
      </c>
      <c r="E60" s="10">
        <v>23.5</v>
      </c>
      <c r="F60" s="10"/>
      <c r="G60" s="10">
        <f t="shared" si="6"/>
        <v>0</v>
      </c>
    </row>
    <row r="61" spans="1:7" ht="21.75" customHeight="1">
      <c r="A61" s="8">
        <v>44</v>
      </c>
      <c r="B61" s="8" t="s">
        <v>7</v>
      </c>
      <c r="C61" s="9" t="s">
        <v>112</v>
      </c>
      <c r="D61" s="8" t="s">
        <v>1</v>
      </c>
      <c r="E61" s="10">
        <v>71.5</v>
      </c>
      <c r="F61" s="10"/>
      <c r="G61" s="10">
        <f t="shared" si="6"/>
        <v>0</v>
      </c>
    </row>
    <row r="62" spans="1:7" ht="19.149999999999999" customHeight="1">
      <c r="A62" s="20" t="s">
        <v>103</v>
      </c>
      <c r="B62" s="20"/>
      <c r="C62" s="20"/>
      <c r="D62" s="20"/>
      <c r="E62" s="20"/>
      <c r="F62" s="20"/>
      <c r="G62" s="11">
        <f>SUM(G59:G61)</f>
        <v>0</v>
      </c>
    </row>
    <row r="63" spans="1:7" ht="19.149999999999999" customHeight="1">
      <c r="A63" s="6">
        <v>8</v>
      </c>
      <c r="B63" s="6"/>
      <c r="C63" s="7" t="s">
        <v>61</v>
      </c>
      <c r="D63" s="21"/>
      <c r="E63" s="21"/>
      <c r="F63" s="21"/>
      <c r="G63" s="21"/>
    </row>
    <row r="64" spans="1:7" ht="21.75" customHeight="1">
      <c r="A64" s="8">
        <v>45</v>
      </c>
      <c r="B64" s="8" t="s">
        <v>58</v>
      </c>
      <c r="C64" s="9" t="s">
        <v>47</v>
      </c>
      <c r="D64" s="8" t="s">
        <v>3</v>
      </c>
      <c r="E64" s="10">
        <v>1</v>
      </c>
      <c r="F64" s="10"/>
      <c r="G64" s="10">
        <f t="shared" ref="G64:G68" si="7">ROUND(E64*F64,2)</f>
        <v>0</v>
      </c>
    </row>
    <row r="65" spans="1:7" ht="21.75" customHeight="1">
      <c r="A65" s="8">
        <v>46</v>
      </c>
      <c r="B65" s="8" t="s">
        <v>59</v>
      </c>
      <c r="C65" s="9" t="s">
        <v>48</v>
      </c>
      <c r="D65" s="8" t="s">
        <v>3</v>
      </c>
      <c r="E65" s="10">
        <v>1</v>
      </c>
      <c r="F65" s="10"/>
      <c r="G65" s="10">
        <f t="shared" si="7"/>
        <v>0</v>
      </c>
    </row>
    <row r="66" spans="1:7" ht="21.75" customHeight="1">
      <c r="A66" s="8">
        <v>47</v>
      </c>
      <c r="B66" s="8" t="s">
        <v>59</v>
      </c>
      <c r="C66" s="9" t="s">
        <v>49</v>
      </c>
      <c r="D66" s="8" t="s">
        <v>3</v>
      </c>
      <c r="E66" s="10">
        <v>1</v>
      </c>
      <c r="F66" s="10"/>
      <c r="G66" s="10">
        <f t="shared" si="7"/>
        <v>0</v>
      </c>
    </row>
    <row r="67" spans="1:7" ht="21.75" customHeight="1">
      <c r="A67" s="8">
        <v>48</v>
      </c>
      <c r="B67" s="8" t="s">
        <v>60</v>
      </c>
      <c r="C67" s="9" t="s">
        <v>86</v>
      </c>
      <c r="D67" s="8" t="s">
        <v>1</v>
      </c>
      <c r="E67" s="10">
        <v>2</v>
      </c>
      <c r="F67" s="10"/>
      <c r="G67" s="10">
        <f t="shared" si="7"/>
        <v>0</v>
      </c>
    </row>
    <row r="68" spans="1:7" ht="21.75" customHeight="1">
      <c r="A68" s="8">
        <v>49</v>
      </c>
      <c r="B68" s="8" t="s">
        <v>60</v>
      </c>
      <c r="C68" s="9" t="s">
        <v>87</v>
      </c>
      <c r="D68" s="8" t="s">
        <v>1</v>
      </c>
      <c r="E68" s="10">
        <v>26.5</v>
      </c>
      <c r="F68" s="10"/>
      <c r="G68" s="10">
        <f t="shared" si="7"/>
        <v>0</v>
      </c>
    </row>
    <row r="69" spans="1:7" ht="19.149999999999999" customHeight="1">
      <c r="A69" s="20" t="s">
        <v>93</v>
      </c>
      <c r="B69" s="20"/>
      <c r="C69" s="20"/>
      <c r="D69" s="20"/>
      <c r="E69" s="20"/>
      <c r="F69" s="20"/>
      <c r="G69" s="11">
        <f>SUM(G64:G68)</f>
        <v>0</v>
      </c>
    </row>
    <row r="70" spans="1:7" ht="19.149999999999999" customHeight="1">
      <c r="A70" s="20" t="s">
        <v>92</v>
      </c>
      <c r="B70" s="20"/>
      <c r="C70" s="20"/>
      <c r="D70" s="20"/>
      <c r="E70" s="20"/>
      <c r="F70" s="20"/>
      <c r="G70" s="11">
        <f>G69+G62+G57+G45+G40+G34+G25+G21</f>
        <v>0</v>
      </c>
    </row>
  </sheetData>
  <mergeCells count="20">
    <mergeCell ref="A1:G1"/>
    <mergeCell ref="A2:G2"/>
    <mergeCell ref="D58:G58"/>
    <mergeCell ref="D46:G46"/>
    <mergeCell ref="D41:G41"/>
    <mergeCell ref="A3:G3"/>
    <mergeCell ref="A70:F70"/>
    <mergeCell ref="A69:F69"/>
    <mergeCell ref="A21:F21"/>
    <mergeCell ref="A25:F25"/>
    <mergeCell ref="A34:F34"/>
    <mergeCell ref="A40:F40"/>
    <mergeCell ref="A45:F45"/>
    <mergeCell ref="A57:F57"/>
    <mergeCell ref="A62:F62"/>
    <mergeCell ref="D5:G5"/>
    <mergeCell ref="D22:G22"/>
    <mergeCell ref="D26:G26"/>
    <mergeCell ref="D35:G35"/>
    <mergeCell ref="D63:G63"/>
  </mergeCells>
  <pageMargins left="0.31496062992125984" right="0.11811023622047245" top="0.74803149606299213" bottom="0.74803149606299213" header="0.31496062992125984" footer="0.31496062992125984"/>
  <pageSetup paperSize="9" orientation="portrait" horizontalDpi="4294967294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6"/>
  <sheetViews>
    <sheetView zoomScale="115" zoomScaleNormal="115" workbookViewId="0">
      <selection activeCell="G18" sqref="G18"/>
    </sheetView>
  </sheetViews>
  <sheetFormatPr defaultRowHeight="15"/>
  <cols>
    <col min="1" max="1" width="3.28515625" customWidth="1"/>
    <col min="2" max="2" width="9.140625" customWidth="1"/>
    <col min="3" max="3" width="51.85546875" style="3" customWidth="1"/>
    <col min="4" max="4" width="5.42578125" customWidth="1"/>
    <col min="5" max="5" width="8" customWidth="1"/>
    <col min="6" max="6" width="9.42578125" customWidth="1"/>
    <col min="7" max="7" width="11.85546875" customWidth="1"/>
  </cols>
  <sheetData>
    <row r="1" spans="1:7" ht="15.75">
      <c r="A1" s="22" t="s">
        <v>106</v>
      </c>
      <c r="B1" s="22"/>
      <c r="C1" s="22"/>
      <c r="D1" s="22"/>
      <c r="E1" s="22"/>
      <c r="F1" s="22"/>
      <c r="G1" s="22"/>
    </row>
    <row r="2" spans="1:7" ht="30.75" customHeight="1">
      <c r="A2" s="23" t="s">
        <v>104</v>
      </c>
      <c r="B2" s="23"/>
      <c r="C2" s="23"/>
      <c r="D2" s="23"/>
      <c r="E2" s="23"/>
      <c r="F2" s="23"/>
      <c r="G2" s="23"/>
    </row>
    <row r="3" spans="1:7">
      <c r="A3" s="19" t="s">
        <v>115</v>
      </c>
      <c r="B3" s="19"/>
      <c r="C3" s="19"/>
      <c r="D3" s="19"/>
      <c r="E3" s="19"/>
      <c r="F3" s="19"/>
      <c r="G3" s="19"/>
    </row>
    <row r="4" spans="1:7" ht="24.4" customHeight="1">
      <c r="A4" s="6" t="s">
        <v>94</v>
      </c>
      <c r="B4" s="6" t="s">
        <v>95</v>
      </c>
      <c r="C4" s="6" t="s">
        <v>9</v>
      </c>
      <c r="D4" s="6" t="s">
        <v>107</v>
      </c>
      <c r="E4" s="6" t="s">
        <v>108</v>
      </c>
      <c r="F4" s="6" t="s">
        <v>109</v>
      </c>
      <c r="G4" s="6" t="s">
        <v>10</v>
      </c>
    </row>
    <row r="5" spans="1:7" ht="22.5">
      <c r="A5" s="12">
        <v>1</v>
      </c>
      <c r="B5" s="12" t="s">
        <v>63</v>
      </c>
      <c r="C5" s="5" t="s">
        <v>116</v>
      </c>
      <c r="D5" s="12" t="s">
        <v>28</v>
      </c>
      <c r="E5" s="17">
        <v>2</v>
      </c>
      <c r="F5" s="17"/>
      <c r="G5" s="17">
        <f>ROUND(E5*F5,2)</f>
        <v>0</v>
      </c>
    </row>
    <row r="6" spans="1:7" ht="22.5">
      <c r="A6" s="12">
        <v>2</v>
      </c>
      <c r="B6" s="12" t="s">
        <v>63</v>
      </c>
      <c r="C6" s="5" t="s">
        <v>117</v>
      </c>
      <c r="D6" s="12" t="s">
        <v>3</v>
      </c>
      <c r="E6" s="17">
        <v>2</v>
      </c>
      <c r="F6" s="17"/>
      <c r="G6" s="17">
        <f t="shared" ref="G6:G30" si="0">ROUND(E6*F6,2)</f>
        <v>0</v>
      </c>
    </row>
    <row r="7" spans="1:7">
      <c r="A7" s="12">
        <v>3</v>
      </c>
      <c r="B7" s="12" t="s">
        <v>63</v>
      </c>
      <c r="C7" s="5" t="s">
        <v>118</v>
      </c>
      <c r="D7" s="12" t="s">
        <v>3</v>
      </c>
      <c r="E7" s="17">
        <v>2</v>
      </c>
      <c r="F7" s="17"/>
      <c r="G7" s="17">
        <f t="shared" si="0"/>
        <v>0</v>
      </c>
    </row>
    <row r="8" spans="1:7">
      <c r="A8" s="12">
        <v>4</v>
      </c>
      <c r="B8" s="12" t="s">
        <v>63</v>
      </c>
      <c r="C8" s="5" t="s">
        <v>119</v>
      </c>
      <c r="D8" s="12" t="s">
        <v>1</v>
      </c>
      <c r="E8" s="17">
        <v>70</v>
      </c>
      <c r="F8" s="17"/>
      <c r="G8" s="17">
        <f t="shared" si="0"/>
        <v>0</v>
      </c>
    </row>
    <row r="9" spans="1:7" ht="22.5">
      <c r="A9" s="12">
        <v>5</v>
      </c>
      <c r="B9" s="12" t="s">
        <v>63</v>
      </c>
      <c r="C9" s="5" t="s">
        <v>120</v>
      </c>
      <c r="D9" s="12" t="s">
        <v>22</v>
      </c>
      <c r="E9" s="17">
        <v>7</v>
      </c>
      <c r="F9" s="17"/>
      <c r="G9" s="17">
        <f t="shared" si="0"/>
        <v>0</v>
      </c>
    </row>
    <row r="10" spans="1:7" ht="23.85" customHeight="1">
      <c r="A10" s="12">
        <v>6</v>
      </c>
      <c r="B10" s="12" t="s">
        <v>63</v>
      </c>
      <c r="C10" s="5" t="s">
        <v>89</v>
      </c>
      <c r="D10" s="12" t="s">
        <v>1</v>
      </c>
      <c r="E10" s="17">
        <v>23</v>
      </c>
      <c r="F10" s="17"/>
      <c r="G10" s="17">
        <f t="shared" si="0"/>
        <v>0</v>
      </c>
    </row>
    <row r="11" spans="1:7" ht="34.700000000000003" customHeight="1">
      <c r="A11" s="12">
        <v>7</v>
      </c>
      <c r="B11" s="12" t="s">
        <v>63</v>
      </c>
      <c r="C11" s="5" t="s">
        <v>121</v>
      </c>
      <c r="D11" s="12" t="s">
        <v>22</v>
      </c>
      <c r="E11" s="17">
        <v>15.84</v>
      </c>
      <c r="F11" s="17"/>
      <c r="G11" s="17">
        <f t="shared" si="0"/>
        <v>0</v>
      </c>
    </row>
    <row r="12" spans="1:7" ht="23.1" customHeight="1">
      <c r="A12" s="12">
        <v>8</v>
      </c>
      <c r="B12" s="12" t="s">
        <v>63</v>
      </c>
      <c r="C12" s="5" t="s">
        <v>122</v>
      </c>
      <c r="D12" s="12" t="s">
        <v>1</v>
      </c>
      <c r="E12" s="17">
        <v>66</v>
      </c>
      <c r="F12" s="17"/>
      <c r="G12" s="17">
        <f t="shared" si="0"/>
        <v>0</v>
      </c>
    </row>
    <row r="13" spans="1:7">
      <c r="A13" s="12">
        <v>9</v>
      </c>
      <c r="B13" s="12" t="s">
        <v>63</v>
      </c>
      <c r="C13" s="5" t="s">
        <v>26</v>
      </c>
      <c r="D13" s="12" t="s">
        <v>1</v>
      </c>
      <c r="E13" s="17">
        <v>101</v>
      </c>
      <c r="F13" s="17"/>
      <c r="G13" s="17">
        <f t="shared" si="0"/>
        <v>0</v>
      </c>
    </row>
    <row r="14" spans="1:7" ht="22.7" customHeight="1">
      <c r="A14" s="12">
        <v>10</v>
      </c>
      <c r="B14" s="12" t="s">
        <v>63</v>
      </c>
      <c r="C14" s="5" t="s">
        <v>123</v>
      </c>
      <c r="D14" s="12" t="s">
        <v>1</v>
      </c>
      <c r="E14" s="17">
        <v>124</v>
      </c>
      <c r="F14" s="17"/>
      <c r="G14" s="17">
        <f t="shared" si="0"/>
        <v>0</v>
      </c>
    </row>
    <row r="15" spans="1:7">
      <c r="A15" s="12">
        <v>11</v>
      </c>
      <c r="B15" s="12" t="s">
        <v>63</v>
      </c>
      <c r="C15" s="5" t="s">
        <v>124</v>
      </c>
      <c r="D15" s="12" t="s">
        <v>1</v>
      </c>
      <c r="E15" s="17">
        <v>69.3</v>
      </c>
      <c r="F15" s="17"/>
      <c r="G15" s="17">
        <f t="shared" si="0"/>
        <v>0</v>
      </c>
    </row>
    <row r="16" spans="1:7" ht="23.85" customHeight="1">
      <c r="A16" s="12">
        <v>12</v>
      </c>
      <c r="B16" s="12" t="s">
        <v>63</v>
      </c>
      <c r="C16" s="5" t="s">
        <v>125</v>
      </c>
      <c r="D16" s="12" t="s">
        <v>1</v>
      </c>
      <c r="E16" s="17">
        <v>66</v>
      </c>
      <c r="F16" s="17"/>
      <c r="G16" s="17">
        <f t="shared" si="0"/>
        <v>0</v>
      </c>
    </row>
    <row r="17" spans="1:7" ht="22.5">
      <c r="A17" s="12">
        <v>13</v>
      </c>
      <c r="B17" s="12" t="s">
        <v>63</v>
      </c>
      <c r="C17" s="5" t="s">
        <v>27</v>
      </c>
      <c r="D17" s="12" t="s">
        <v>1</v>
      </c>
      <c r="E17" s="17">
        <v>66</v>
      </c>
      <c r="F17" s="17"/>
      <c r="G17" s="17">
        <f t="shared" si="0"/>
        <v>0</v>
      </c>
    </row>
    <row r="18" spans="1:7" ht="43.5" customHeight="1">
      <c r="A18" s="12">
        <v>14</v>
      </c>
      <c r="B18" s="12" t="s">
        <v>63</v>
      </c>
      <c r="C18" s="5" t="s">
        <v>126</v>
      </c>
      <c r="D18" s="12" t="s">
        <v>28</v>
      </c>
      <c r="E18" s="17">
        <v>2</v>
      </c>
      <c r="F18" s="17"/>
      <c r="G18" s="17">
        <f t="shared" si="0"/>
        <v>0</v>
      </c>
    </row>
    <row r="19" spans="1:7">
      <c r="A19" s="12">
        <v>15</v>
      </c>
      <c r="B19" s="12" t="s">
        <v>63</v>
      </c>
      <c r="C19" s="5" t="s">
        <v>127</v>
      </c>
      <c r="D19" s="12" t="s">
        <v>28</v>
      </c>
      <c r="E19" s="17">
        <v>2</v>
      </c>
      <c r="F19" s="17"/>
      <c r="G19" s="17">
        <f t="shared" si="0"/>
        <v>0</v>
      </c>
    </row>
    <row r="20" spans="1:7">
      <c r="A20" s="12">
        <v>16</v>
      </c>
      <c r="B20" s="12" t="s">
        <v>63</v>
      </c>
      <c r="C20" s="5" t="s">
        <v>128</v>
      </c>
      <c r="D20" s="12" t="s">
        <v>3</v>
      </c>
      <c r="E20" s="17">
        <v>2</v>
      </c>
      <c r="F20" s="17"/>
      <c r="G20" s="17">
        <f t="shared" si="0"/>
        <v>0</v>
      </c>
    </row>
    <row r="21" spans="1:7">
      <c r="A21" s="12">
        <v>17</v>
      </c>
      <c r="B21" s="12" t="s">
        <v>63</v>
      </c>
      <c r="C21" s="5" t="s">
        <v>129</v>
      </c>
      <c r="D21" s="12" t="s">
        <v>3</v>
      </c>
      <c r="E21" s="17">
        <v>2</v>
      </c>
      <c r="F21" s="17"/>
      <c r="G21" s="17">
        <f t="shared" si="0"/>
        <v>0</v>
      </c>
    </row>
    <row r="22" spans="1:7">
      <c r="A22" s="12">
        <v>18</v>
      </c>
      <c r="B22" s="12" t="s">
        <v>63</v>
      </c>
      <c r="C22" s="5" t="s">
        <v>29</v>
      </c>
      <c r="D22" s="12" t="s">
        <v>28</v>
      </c>
      <c r="E22" s="17">
        <v>2</v>
      </c>
      <c r="F22" s="17"/>
      <c r="G22" s="17">
        <f t="shared" si="0"/>
        <v>0</v>
      </c>
    </row>
    <row r="23" spans="1:7" ht="22.5">
      <c r="A23" s="12">
        <v>19</v>
      </c>
      <c r="B23" s="12" t="s">
        <v>63</v>
      </c>
      <c r="C23" s="5" t="s">
        <v>130</v>
      </c>
      <c r="D23" s="12" t="s">
        <v>3</v>
      </c>
      <c r="E23" s="17">
        <v>2</v>
      </c>
      <c r="F23" s="17"/>
      <c r="G23" s="17">
        <f t="shared" si="0"/>
        <v>0</v>
      </c>
    </row>
    <row r="24" spans="1:7" ht="33.75">
      <c r="A24" s="12">
        <v>20</v>
      </c>
      <c r="B24" s="12" t="s">
        <v>63</v>
      </c>
      <c r="C24" s="5" t="s">
        <v>62</v>
      </c>
      <c r="D24" s="12" t="s">
        <v>3</v>
      </c>
      <c r="E24" s="17">
        <v>2</v>
      </c>
      <c r="F24" s="17"/>
      <c r="G24" s="17">
        <f t="shared" si="0"/>
        <v>0</v>
      </c>
    </row>
    <row r="25" spans="1:7">
      <c r="A25" s="12">
        <v>21</v>
      </c>
      <c r="B25" s="12" t="s">
        <v>63</v>
      </c>
      <c r="C25" s="5" t="s">
        <v>90</v>
      </c>
      <c r="D25" s="12" t="s">
        <v>25</v>
      </c>
      <c r="E25" s="17">
        <v>1</v>
      </c>
      <c r="F25" s="17"/>
      <c r="G25" s="17">
        <f t="shared" si="0"/>
        <v>0</v>
      </c>
    </row>
    <row r="26" spans="1:7" ht="33.75">
      <c r="A26" s="12">
        <v>22</v>
      </c>
      <c r="B26" s="12" t="s">
        <v>63</v>
      </c>
      <c r="C26" s="5" t="s">
        <v>30</v>
      </c>
      <c r="D26" s="12" t="s">
        <v>25</v>
      </c>
      <c r="E26" s="17">
        <v>11</v>
      </c>
      <c r="F26" s="17"/>
      <c r="G26" s="17">
        <f t="shared" si="0"/>
        <v>0</v>
      </c>
    </row>
    <row r="27" spans="1:7" ht="22.5" customHeight="1">
      <c r="A27" s="12">
        <v>23</v>
      </c>
      <c r="B27" s="12" t="s">
        <v>63</v>
      </c>
      <c r="C27" s="5" t="s">
        <v>91</v>
      </c>
      <c r="D27" s="12" t="s">
        <v>3</v>
      </c>
      <c r="E27" s="17">
        <v>1</v>
      </c>
      <c r="F27" s="17"/>
      <c r="G27" s="17">
        <f t="shared" si="0"/>
        <v>0</v>
      </c>
    </row>
    <row r="28" spans="1:7" ht="21.75" customHeight="1">
      <c r="A28" s="12">
        <v>24</v>
      </c>
      <c r="B28" s="12" t="s">
        <v>63</v>
      </c>
      <c r="C28" s="5" t="s">
        <v>31</v>
      </c>
      <c r="D28" s="12" t="s">
        <v>32</v>
      </c>
      <c r="E28" s="17">
        <v>44</v>
      </c>
      <c r="F28" s="17"/>
      <c r="G28" s="17">
        <f t="shared" si="0"/>
        <v>0</v>
      </c>
    </row>
    <row r="29" spans="1:7" ht="22.5">
      <c r="A29" s="12">
        <v>25</v>
      </c>
      <c r="B29" s="12" t="s">
        <v>63</v>
      </c>
      <c r="C29" s="5" t="s">
        <v>131</v>
      </c>
      <c r="D29" s="12" t="s">
        <v>28</v>
      </c>
      <c r="E29" s="17">
        <v>1</v>
      </c>
      <c r="F29" s="17"/>
      <c r="G29" s="17">
        <f t="shared" si="0"/>
        <v>0</v>
      </c>
    </row>
    <row r="30" spans="1:7">
      <c r="A30" s="12">
        <v>26</v>
      </c>
      <c r="B30" s="12" t="s">
        <v>63</v>
      </c>
      <c r="C30" s="5" t="s">
        <v>132</v>
      </c>
      <c r="D30" s="12" t="s">
        <v>28</v>
      </c>
      <c r="E30" s="17">
        <v>1</v>
      </c>
      <c r="F30" s="17"/>
      <c r="G30" s="17">
        <f t="shared" si="0"/>
        <v>0</v>
      </c>
    </row>
    <row r="31" spans="1:7" ht="19.149999999999999" customHeight="1">
      <c r="A31" s="20" t="s">
        <v>92</v>
      </c>
      <c r="B31" s="20"/>
      <c r="C31" s="20"/>
      <c r="D31" s="20"/>
      <c r="E31" s="20"/>
      <c r="F31" s="20"/>
      <c r="G31" s="18">
        <f>SUM(G5:G30)</f>
        <v>0</v>
      </c>
    </row>
    <row r="32" spans="1:7">
      <c r="A32" s="13"/>
      <c r="B32" s="13"/>
      <c r="C32" s="14"/>
      <c r="D32" s="13"/>
      <c r="E32" s="13"/>
      <c r="F32" s="13"/>
      <c r="G32" s="13"/>
    </row>
    <row r="33" spans="1:7">
      <c r="A33" s="13"/>
      <c r="B33" s="13"/>
      <c r="C33" s="14"/>
      <c r="D33" s="13"/>
      <c r="E33" s="13"/>
      <c r="F33" s="13"/>
      <c r="G33" s="13"/>
    </row>
    <row r="34" spans="1:7">
      <c r="A34" s="13"/>
      <c r="B34" s="13"/>
      <c r="C34" s="14"/>
      <c r="D34" s="13"/>
      <c r="E34" s="13"/>
      <c r="F34" s="13"/>
      <c r="G34" s="13"/>
    </row>
    <row r="35" spans="1:7">
      <c r="A35" s="13"/>
      <c r="B35" s="13"/>
      <c r="C35" s="14"/>
      <c r="D35" s="13"/>
      <c r="E35" s="13"/>
      <c r="F35" s="13"/>
      <c r="G35" s="13"/>
    </row>
    <row r="36" spans="1:7">
      <c r="A36" s="15"/>
      <c r="B36" s="15"/>
      <c r="C36" s="16"/>
      <c r="D36" s="15"/>
      <c r="E36" s="15"/>
      <c r="F36" s="15"/>
      <c r="G36" s="15"/>
    </row>
    <row r="37" spans="1:7">
      <c r="A37" s="15"/>
      <c r="B37" s="15"/>
      <c r="C37" s="16"/>
      <c r="D37" s="15"/>
      <c r="E37" s="15"/>
      <c r="F37" s="15"/>
      <c r="G37" s="15"/>
    </row>
    <row r="38" spans="1:7">
      <c r="A38" s="15"/>
      <c r="B38" s="15"/>
      <c r="C38" s="16"/>
      <c r="D38" s="15"/>
      <c r="E38" s="15"/>
      <c r="F38" s="15"/>
      <c r="G38" s="15"/>
    </row>
    <row r="39" spans="1:7">
      <c r="A39" s="15"/>
      <c r="B39" s="15"/>
      <c r="C39" s="16"/>
      <c r="D39" s="15"/>
      <c r="E39" s="15"/>
      <c r="F39" s="15"/>
      <c r="G39" s="15"/>
    </row>
    <row r="40" spans="1:7">
      <c r="A40" s="15"/>
      <c r="B40" s="15"/>
      <c r="C40" s="16"/>
      <c r="D40" s="15"/>
      <c r="E40" s="15"/>
      <c r="F40" s="15"/>
      <c r="G40" s="15"/>
    </row>
    <row r="41" spans="1:7">
      <c r="A41" s="15"/>
      <c r="B41" s="15"/>
      <c r="C41" s="16"/>
      <c r="D41" s="15"/>
      <c r="E41" s="15"/>
      <c r="F41" s="15"/>
      <c r="G41" s="15"/>
    </row>
    <row r="42" spans="1:7">
      <c r="A42" s="15"/>
      <c r="B42" s="15"/>
      <c r="C42" s="16"/>
      <c r="D42" s="15"/>
      <c r="E42" s="15"/>
      <c r="F42" s="15"/>
      <c r="G42" s="15"/>
    </row>
    <row r="43" spans="1:7">
      <c r="A43" s="15"/>
      <c r="B43" s="15"/>
      <c r="C43" s="16"/>
      <c r="D43" s="15"/>
      <c r="E43" s="15"/>
      <c r="F43" s="15"/>
      <c r="G43" s="15"/>
    </row>
    <row r="44" spans="1:7">
      <c r="A44" s="15"/>
      <c r="B44" s="15"/>
      <c r="C44" s="16"/>
      <c r="D44" s="15"/>
      <c r="E44" s="15"/>
      <c r="F44" s="15"/>
      <c r="G44" s="15"/>
    </row>
    <row r="45" spans="1:7">
      <c r="A45" s="15"/>
      <c r="B45" s="15"/>
      <c r="C45" s="16"/>
      <c r="D45" s="15"/>
      <c r="E45" s="15"/>
      <c r="F45" s="15"/>
      <c r="G45" s="15"/>
    </row>
    <row r="46" spans="1:7">
      <c r="A46" s="15"/>
      <c r="B46" s="15"/>
      <c r="C46" s="16"/>
      <c r="D46" s="15"/>
      <c r="E46" s="15"/>
      <c r="F46" s="15"/>
      <c r="G46" s="15"/>
    </row>
    <row r="47" spans="1:7">
      <c r="A47" s="15"/>
      <c r="B47" s="15"/>
      <c r="C47" s="16"/>
      <c r="D47" s="15"/>
      <c r="E47" s="15"/>
      <c r="F47" s="15"/>
      <c r="G47" s="15"/>
    </row>
    <row r="48" spans="1:7">
      <c r="A48" s="15"/>
      <c r="B48" s="15"/>
      <c r="C48" s="16"/>
      <c r="D48" s="15"/>
      <c r="E48" s="15"/>
      <c r="F48" s="15"/>
      <c r="G48" s="15"/>
    </row>
    <row r="49" spans="1:7">
      <c r="A49" s="15"/>
      <c r="B49" s="15"/>
      <c r="C49" s="16"/>
      <c r="D49" s="15"/>
      <c r="E49" s="15"/>
      <c r="F49" s="15"/>
      <c r="G49" s="15"/>
    </row>
    <row r="50" spans="1:7">
      <c r="A50" s="15"/>
      <c r="B50" s="15"/>
      <c r="C50" s="16"/>
      <c r="D50" s="15"/>
      <c r="E50" s="15"/>
      <c r="F50" s="15"/>
      <c r="G50" s="15"/>
    </row>
    <row r="51" spans="1:7">
      <c r="A51" s="15"/>
      <c r="B51" s="15"/>
      <c r="C51" s="16"/>
      <c r="D51" s="15"/>
      <c r="E51" s="15"/>
      <c r="F51" s="15"/>
      <c r="G51" s="15"/>
    </row>
    <row r="52" spans="1:7">
      <c r="A52" s="15"/>
      <c r="B52" s="15"/>
      <c r="C52" s="16"/>
      <c r="D52" s="15"/>
      <c r="E52" s="15"/>
      <c r="F52" s="15"/>
      <c r="G52" s="15"/>
    </row>
    <row r="53" spans="1:7">
      <c r="A53" s="15"/>
      <c r="B53" s="15"/>
      <c r="C53" s="16"/>
      <c r="D53" s="15"/>
      <c r="E53" s="15"/>
      <c r="F53" s="15"/>
      <c r="G53" s="15"/>
    </row>
    <row r="54" spans="1:7">
      <c r="A54" s="15"/>
      <c r="B54" s="15"/>
      <c r="C54" s="16"/>
      <c r="D54" s="15"/>
      <c r="E54" s="15"/>
      <c r="F54" s="15"/>
      <c r="G54" s="15"/>
    </row>
    <row r="55" spans="1:7">
      <c r="A55" s="15"/>
      <c r="B55" s="15"/>
      <c r="C55" s="16"/>
      <c r="D55" s="15"/>
      <c r="E55" s="15"/>
      <c r="F55" s="15"/>
      <c r="G55" s="15"/>
    </row>
    <row r="56" spans="1:7">
      <c r="A56" s="15"/>
      <c r="B56" s="15"/>
      <c r="C56" s="16"/>
      <c r="D56" s="15"/>
      <c r="E56" s="15"/>
      <c r="F56" s="15"/>
      <c r="G56" s="15"/>
    </row>
    <row r="57" spans="1:7">
      <c r="A57" s="15"/>
      <c r="B57" s="15"/>
      <c r="C57" s="16"/>
      <c r="D57" s="15"/>
      <c r="E57" s="15"/>
      <c r="F57" s="15"/>
      <c r="G57" s="15"/>
    </row>
    <row r="58" spans="1:7">
      <c r="A58" s="15"/>
      <c r="B58" s="15"/>
      <c r="C58" s="16"/>
      <c r="D58" s="15"/>
      <c r="E58" s="15"/>
      <c r="F58" s="15"/>
      <c r="G58" s="15"/>
    </row>
    <row r="59" spans="1:7">
      <c r="A59" s="15"/>
      <c r="B59" s="15"/>
      <c r="C59" s="16"/>
      <c r="D59" s="15"/>
      <c r="E59" s="15"/>
      <c r="F59" s="15"/>
      <c r="G59" s="15"/>
    </row>
    <row r="60" spans="1:7">
      <c r="A60" s="15"/>
      <c r="B60" s="15"/>
      <c r="C60" s="16"/>
      <c r="D60" s="15"/>
      <c r="E60" s="15"/>
      <c r="F60" s="15"/>
      <c r="G60" s="15"/>
    </row>
    <row r="61" spans="1:7">
      <c r="A61" s="15"/>
      <c r="B61" s="15"/>
      <c r="C61" s="16"/>
      <c r="D61" s="15"/>
      <c r="E61" s="15"/>
      <c r="F61" s="15"/>
      <c r="G61" s="15"/>
    </row>
    <row r="62" spans="1:7">
      <c r="A62" s="15"/>
      <c r="B62" s="15"/>
      <c r="C62" s="16"/>
      <c r="D62" s="15"/>
      <c r="E62" s="15"/>
      <c r="F62" s="15"/>
      <c r="G62" s="15"/>
    </row>
    <row r="63" spans="1:7">
      <c r="A63" s="15"/>
      <c r="B63" s="15"/>
      <c r="C63" s="16"/>
      <c r="D63" s="15"/>
      <c r="E63" s="15"/>
      <c r="F63" s="15"/>
      <c r="G63" s="15"/>
    </row>
    <row r="64" spans="1:7">
      <c r="A64" s="15"/>
      <c r="B64" s="15"/>
      <c r="C64" s="16"/>
      <c r="D64" s="15"/>
      <c r="E64" s="15"/>
      <c r="F64" s="15"/>
      <c r="G64" s="15"/>
    </row>
    <row r="65" spans="1:7">
      <c r="A65" s="15"/>
      <c r="B65" s="15"/>
      <c r="C65" s="16"/>
      <c r="D65" s="15"/>
      <c r="E65" s="15"/>
      <c r="F65" s="15"/>
      <c r="G65" s="15"/>
    </row>
    <row r="66" spans="1:7">
      <c r="A66" s="15"/>
      <c r="B66" s="15"/>
      <c r="C66" s="16"/>
      <c r="D66" s="15"/>
      <c r="E66" s="15"/>
      <c r="F66" s="15"/>
      <c r="G66" s="15"/>
    </row>
  </sheetData>
  <mergeCells count="4">
    <mergeCell ref="A31:F31"/>
    <mergeCell ref="A3:G3"/>
    <mergeCell ref="A1:G1"/>
    <mergeCell ref="A2:G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DROGI</vt:lpstr>
      <vt:lpstr>Koszt. ofertowy elektr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Milkiewicz</dc:creator>
  <cp:lastModifiedBy>zdrosz</cp:lastModifiedBy>
  <cp:lastPrinted>2021-01-20T08:10:40Z</cp:lastPrinted>
  <dcterms:created xsi:type="dcterms:W3CDTF">2019-04-15T23:22:08Z</dcterms:created>
  <dcterms:modified xsi:type="dcterms:W3CDTF">2021-02-16T11:20:18Z</dcterms:modified>
</cp:coreProperties>
</file>