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2020" windowHeight="10605"/>
  </bookViews>
  <sheets>
    <sheet name="KOSZTORYS OFERTOWY" sheetId="5" r:id="rId1"/>
  </sheets>
  <calcPr calcId="114210"/>
</workbook>
</file>

<file path=xl/calcChain.xml><?xml version="1.0" encoding="utf-8"?>
<calcChain xmlns="http://schemas.openxmlformats.org/spreadsheetml/2006/main">
  <c r="G60" i="5"/>
  <c r="G57"/>
  <c r="G58"/>
  <c r="G56"/>
  <c r="G41"/>
  <c r="G42"/>
  <c r="G43"/>
  <c r="G44"/>
  <c r="G45"/>
  <c r="G46"/>
  <c r="G47"/>
  <c r="G48"/>
  <c r="G49"/>
  <c r="G50"/>
  <c r="G51"/>
  <c r="G52"/>
  <c r="G53"/>
  <c r="G40"/>
  <c r="G54"/>
  <c r="G33"/>
  <c r="G34"/>
  <c r="G35"/>
  <c r="G36"/>
  <c r="G37"/>
  <c r="G32"/>
  <c r="G38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7"/>
  <c r="G59"/>
  <c r="G30"/>
</calcChain>
</file>

<file path=xl/sharedStrings.xml><?xml version="1.0" encoding="utf-8"?>
<sst xmlns="http://schemas.openxmlformats.org/spreadsheetml/2006/main" count="157" uniqueCount="73">
  <si>
    <t>Lp.</t>
  </si>
  <si>
    <t>Opis</t>
  </si>
  <si>
    <t>Ilość</t>
  </si>
  <si>
    <t>Cena jedn.</t>
  </si>
  <si>
    <t>Wartość</t>
  </si>
  <si>
    <t>m</t>
  </si>
  <si>
    <t>m2</t>
  </si>
  <si>
    <t>m3</t>
  </si>
  <si>
    <t>Nr spec. techn.</t>
  </si>
  <si>
    <t>Jedn.</t>
  </si>
  <si>
    <t>szt.</t>
  </si>
  <si>
    <t>Badanie linii kablowej N.N.- kabel 4-żyłowy</t>
  </si>
  <si>
    <t>BUDOWA OŚWIETLENIA</t>
  </si>
  <si>
    <t>PRZEDMIAR (kosztorys ofertowy po wypełnieniu)</t>
  </si>
  <si>
    <t xml:space="preserve">Linia kablowa nn </t>
  </si>
  <si>
    <t>Montaż ogranicznika przepięć w liniach napowietrznych nn z przewodów izolowanych</t>
  </si>
  <si>
    <t>Układanie kabli o masie do 2.0 kg/m przez wciąganie do rur osłonowych mocowanych na słupach betonowych</t>
  </si>
  <si>
    <t>Układanie kabli o masie do 2.0 kg/m bezpośrednio na słupach betonowych</t>
  </si>
  <si>
    <t>Kopanie rowów dla kabli w sposób ręczny w gruncie kat. IV</t>
  </si>
  <si>
    <t>Ułożenie rur osłonowych DVK-110</t>
  </si>
  <si>
    <t>Wykopy pionowe ręczne dla urządzenia przeciskowego wraz z jego zasypaniem w gruncie nienawodnionym kat.III-IV</t>
  </si>
  <si>
    <t>Wykonanie ściany oporowej z 1 płyty dla sił nacisku do 25 t</t>
  </si>
  <si>
    <t>Przewierty mechaniczne dla rury o śr.do 125 mm pod obiektami</t>
  </si>
  <si>
    <t>Układanie kabli o masie do 3.0 kg/m w rurach, pustakach lub kanałach zamkniętych</t>
  </si>
  <si>
    <t>odc.</t>
  </si>
  <si>
    <t>Montaż głowic kablowych - zarobienie na sucho końca kabla 4-żyłowego o przekroju do 50 mm2 na napięcie do 1 kV o izolacji i powłoce z tworzyw sztucznych</t>
  </si>
  <si>
    <t>Zasypywanie rowów dla kabli wykonanych ręcznie w gruncie kat. IV</t>
  </si>
  <si>
    <t>Zagęszczanie zasypanych wgłębień lub nasypów zagęszczarkami wibracyjnymi</t>
  </si>
  <si>
    <t xml:space="preserve">Razem dział: Linia kablowa nn </t>
  </si>
  <si>
    <t>Słupy oświetleniowe</t>
  </si>
  <si>
    <t>Montaż i stawianie fundamentów pod słupy oświetleniowe - B-51</t>
  </si>
  <si>
    <t>Montaż przewodów do opraw oświetleniowych - wciąganie w słupy, rury osłonowe i wysięgniki przy wysokości latarń do 10 m</t>
  </si>
  <si>
    <t>Montaż uziomów lub przewodów uziemiających w gruncie kat.IV</t>
  </si>
  <si>
    <t>Badania i pomiary instalacji uziemiającej (pierwszy pomiar)</t>
  </si>
  <si>
    <t>Badania i pomiary instalacji uziemiającej (każdy następny pomiar)</t>
  </si>
  <si>
    <t>Razem dział: Słupy oświetleniowe</t>
  </si>
  <si>
    <t>BUDOWA OŚWIETLENIA DROGOWEGO WE WROCŁAWIU PRZY UL. KOPAŃSKIEGO I WALLENRODA</t>
  </si>
  <si>
    <t>E-27.08.19.</t>
  </si>
  <si>
    <t>Przewody uziemiające i wyrównawcze na słupach (bednarka o przekroju do 200 mm2) na słupie</t>
  </si>
  <si>
    <t>Mechaniczne pogrążanie uziomów pionowych prętowych w gruncie kat.III, przy dwóch słupach</t>
  </si>
  <si>
    <t>Łączenie przewodów instalacji odgromowej lub przewodów wyrównawczych z bednarki o przekroju do 120 mm2 w wykopie, przy dwóch słupach</t>
  </si>
  <si>
    <t>Plantowanie (obrobienie na czysto) skarp i dna wykopów wykonyw.ręcznie w gr.kat. IV</t>
  </si>
  <si>
    <t>Ułożenie rur osłonowych dwudzielnych 110mm, 2 odcinki po 3m przy ul. Kopańskiego na istniejących kablach nN</t>
  </si>
  <si>
    <t>Wprowadzenie kabla do rozdzielnicy oświetleniowej w stacji transformatorowej</t>
  </si>
  <si>
    <t>Podłączenie przewodów pojedynczych w izolacji polwinitowej pod zaciski lub bolce (przekrój żył do 50 mm2) w rozdzielnicy oświetlenia drogowego w stacji</t>
  </si>
  <si>
    <t>Sprawdzenie i pomiar kompletnego 2,3-fazowego obwodu elektrycznego niskiego napięcia</t>
  </si>
  <si>
    <t>Montaż i stawianie słupów oświetleniowych SAL-45G h=4,5m</t>
  </si>
  <si>
    <t>Montaż opraw oświetlenia zewnętrznego na słupie, oprawy Pilzeo, moc opraw 38W wg obliczeń fotometrycznych</t>
  </si>
  <si>
    <t>CZĘŚĆ 1 Rozbiórka i odtworzenie nawierzchni</t>
  </si>
  <si>
    <t>CZĘŚĆ 2 Rozbiórka i odtworzenie nawierzchni</t>
  </si>
  <si>
    <t>Razem dział: Część 1 Rozbiórka i odtworzenei nawierzchni</t>
  </si>
  <si>
    <t>E-27.08.19</t>
  </si>
  <si>
    <t>pomiar</t>
  </si>
  <si>
    <t xml:space="preserve">Nasypanie i przysypanie warstwy piasku na dnie rowu kablowego o szerokości do 0.4 m </t>
  </si>
  <si>
    <t>Nawierzchnia z mieszanki bitumicznej AC 11 S - warstwa ścieralna o grubości 4 cm</t>
  </si>
  <si>
    <t xml:space="preserve">Podbudowa z kruszywa łamanego - warstwa dolna o grubości po zagęszczeniu 15 cm </t>
  </si>
  <si>
    <t>Roboty remontowe - frezowanie nawierzchni bitumicznej o gr. 4 cm z wywozem materiału z rozbiórki na składowisko wykonawcy</t>
  </si>
  <si>
    <t>Rozbiórka elementów konstrukcji betonowych zbrojonych</t>
  </si>
  <si>
    <t>Podbudowa z kruszywa łamanego - warstwa dolna o grubości po zagęszczeniu 20 cm</t>
  </si>
  <si>
    <t>Nawierzchnia betonowa - warstwa dolna o grubości 10 cm zbrojona siatką zbrojeniową</t>
  </si>
  <si>
    <t>Ręczne rozebranie nawierzchni z mieszanek mineralno-bitumicznych o grubości 4 cm</t>
  </si>
  <si>
    <t>Razem dział: Część 2 Rozbiórka i odtworzenie nawierzchni</t>
  </si>
  <si>
    <t>Plantowanie powierzchni gruntu rodzimego kategorii IV</t>
  </si>
  <si>
    <t>Zdjęcie warstwy ziemi urodzajnej z transportem taczkami (grunt niezadarniony) - grubość warstwy urodzajnej 15cm</t>
  </si>
  <si>
    <t>Rozścielenie ziemi urodzajnej z przerzutem na terenie płaskim - grubość wastwy urodzajnej min. 15cm</t>
  </si>
  <si>
    <t>Roboty remontowe - frezowanie nawierzchni bitumicznej o gr. 4 cm z wywozem materiału z rozbiórki na skladowisko wykonawcy</t>
  </si>
  <si>
    <t>Rozebranie nawierzchni z mieszanek mineralno-bitumicznych o grubości 4 cm</t>
  </si>
  <si>
    <t>Rozebranie podbudowy z kruszywa kamiennego o grubości 20 cm</t>
  </si>
  <si>
    <t>Rozebranie nawierzchni żwirowej gr. 15 cm</t>
  </si>
  <si>
    <t>Nawierzchnia żwirowa  - grubość po zagęszczeniu 15 cm</t>
  </si>
  <si>
    <t>kpl. przew.</t>
  </si>
  <si>
    <t>Wartość kosztorysowa robót bez podatku VAT</t>
  </si>
  <si>
    <t xml:space="preserve">Odbudowa trawników parkowych - siew na terenie płaskim na gruncie kat. IV 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</si>
</sst>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8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center" vertical="top" wrapText="1"/>
    </xf>
    <xf numFmtId="0" fontId="5" fillId="0" borderId="0" xfId="0" applyFont="1"/>
    <xf numFmtId="0" fontId="4" fillId="0" borderId="0" xfId="0" applyFont="1"/>
    <xf numFmtId="0" fontId="3" fillId="0" borderId="0" xfId="0" applyFont="1"/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right" vertical="top" wrapText="1"/>
    </xf>
    <xf numFmtId="43" fontId="7" fillId="2" borderId="6" xfId="1" applyFont="1" applyFill="1" applyBorder="1" applyAlignment="1">
      <alignment horizontal="right" vertical="top" wrapText="1"/>
    </xf>
    <xf numFmtId="0" fontId="6" fillId="0" borderId="5" xfId="0" applyFont="1" applyBorder="1" applyAlignment="1">
      <alignment horizontal="center" vertical="top" wrapText="1"/>
    </xf>
    <xf numFmtId="43" fontId="6" fillId="0" borderId="5" xfId="1" applyFont="1" applyBorder="1" applyAlignment="1">
      <alignment horizontal="right" vertical="top" wrapText="1"/>
    </xf>
    <xf numFmtId="43" fontId="6" fillId="0" borderId="6" xfId="1" applyFont="1" applyBorder="1" applyAlignment="1">
      <alignment horizontal="righ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/>
    </xf>
    <xf numFmtId="43" fontId="7" fillId="0" borderId="5" xfId="1" applyFont="1" applyBorder="1" applyAlignment="1">
      <alignment horizontal="left" vertical="top"/>
    </xf>
    <xf numFmtId="0" fontId="7" fillId="0" borderId="5" xfId="0" applyFont="1" applyBorder="1" applyAlignment="1">
      <alignment vertical="top" wrapText="1"/>
    </xf>
    <xf numFmtId="0" fontId="7" fillId="0" borderId="4" xfId="0" applyFont="1" applyBorder="1" applyAlignment="1">
      <alignment horizontal="center" vertical="top"/>
    </xf>
    <xf numFmtId="43" fontId="7" fillId="0" borderId="5" xfId="1" applyFont="1" applyBorder="1" applyAlignment="1">
      <alignment horizontal="left" vertical="top" wrapText="1"/>
    </xf>
    <xf numFmtId="43" fontId="7" fillId="0" borderId="6" xfId="1" applyFont="1" applyBorder="1" applyAlignment="1">
      <alignment horizontal="left" vertical="top" wrapText="1"/>
    </xf>
    <xf numFmtId="43" fontId="6" fillId="2" borderId="7" xfId="1" applyFont="1" applyFill="1" applyBorder="1" applyAlignment="1">
      <alignment horizontal="right"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vertical="top" wrapText="1"/>
    </xf>
    <xf numFmtId="0" fontId="6" fillId="2" borderId="10" xfId="0" applyFont="1" applyFill="1" applyBorder="1" applyAlignment="1">
      <alignment horizontal="left" vertical="top" wrapText="1"/>
    </xf>
    <xf numFmtId="0" fontId="7" fillId="2" borderId="11" xfId="0" applyFont="1" applyFill="1" applyBorder="1" applyAlignment="1">
      <alignment horizontal="left" vertical="top" wrapText="1"/>
    </xf>
    <xf numFmtId="0" fontId="7" fillId="2" borderId="12" xfId="0" applyFont="1" applyFill="1" applyBorder="1" applyAlignment="1">
      <alignment horizontal="left" vertical="top" wrapText="1"/>
    </xf>
    <xf numFmtId="0" fontId="7" fillId="2" borderId="13" xfId="0" applyFont="1" applyFill="1" applyBorder="1" applyAlignment="1">
      <alignment horizontal="left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wrapText="1"/>
    </xf>
    <xf numFmtId="0" fontId="6" fillId="0" borderId="0" xfId="0" applyFont="1" applyBorder="1"/>
    <xf numFmtId="0" fontId="6" fillId="0" borderId="21" xfId="0" applyFont="1" applyBorder="1"/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8"/>
  <sheetViews>
    <sheetView tabSelected="1" topLeftCell="A37" zoomScale="120" zoomScaleNormal="120" workbookViewId="0">
      <selection activeCell="C52" sqref="C52"/>
    </sheetView>
  </sheetViews>
  <sheetFormatPr defaultRowHeight="12.75"/>
  <cols>
    <col min="1" max="1" width="7" customWidth="1"/>
    <col min="2" max="2" width="10.140625" customWidth="1"/>
    <col min="3" max="3" width="71.28515625" customWidth="1"/>
    <col min="4" max="4" width="7.7109375" customWidth="1"/>
    <col min="5" max="5" width="12.140625" customWidth="1"/>
    <col min="6" max="6" width="10" customWidth="1"/>
    <col min="7" max="7" width="11.28515625" customWidth="1"/>
    <col min="14" max="14" width="43.85546875" customWidth="1"/>
  </cols>
  <sheetData>
    <row r="1" spans="1:17" ht="48" customHeight="1" thickBot="1">
      <c r="A1" s="31" t="s">
        <v>36</v>
      </c>
      <c r="B1" s="32"/>
      <c r="C1" s="32"/>
      <c r="D1" s="32"/>
      <c r="E1" s="32"/>
      <c r="F1" s="32"/>
      <c r="G1" s="33"/>
    </row>
    <row r="2" spans="1:17" ht="6" customHeight="1" thickBot="1">
      <c r="A2" s="1"/>
      <c r="B2" s="1"/>
      <c r="C2" s="1"/>
      <c r="D2" s="1"/>
      <c r="E2" s="1"/>
      <c r="F2" s="1"/>
      <c r="G2" s="1"/>
    </row>
    <row r="3" spans="1:17" ht="23.25" customHeight="1">
      <c r="A3" s="34" t="s">
        <v>13</v>
      </c>
      <c r="B3" s="35"/>
      <c r="C3" s="35"/>
      <c r="D3" s="35"/>
      <c r="E3" s="35"/>
      <c r="F3" s="35"/>
      <c r="G3" s="36"/>
    </row>
    <row r="4" spans="1:17" ht="18.600000000000001" customHeight="1">
      <c r="A4" s="37" t="s">
        <v>12</v>
      </c>
      <c r="B4" s="38"/>
      <c r="C4" s="38"/>
      <c r="D4" s="38"/>
      <c r="E4" s="38"/>
      <c r="F4" s="38"/>
      <c r="G4" s="39"/>
    </row>
    <row r="5" spans="1:17" ht="30">
      <c r="A5" s="5" t="s">
        <v>0</v>
      </c>
      <c r="B5" s="6" t="s">
        <v>8</v>
      </c>
      <c r="C5" s="6" t="s">
        <v>1</v>
      </c>
      <c r="D5" s="6" t="s">
        <v>9</v>
      </c>
      <c r="E5" s="6" t="s">
        <v>2</v>
      </c>
      <c r="F5" s="6" t="s">
        <v>3</v>
      </c>
      <c r="G5" s="7" t="s">
        <v>4</v>
      </c>
    </row>
    <row r="6" spans="1:17" ht="15.75">
      <c r="A6" s="8">
        <v>1</v>
      </c>
      <c r="B6" s="9"/>
      <c r="C6" s="9" t="s">
        <v>14</v>
      </c>
      <c r="D6" s="10"/>
      <c r="E6" s="10"/>
      <c r="F6" s="10"/>
      <c r="G6" s="11"/>
    </row>
    <row r="7" spans="1:17" ht="34.5" customHeight="1">
      <c r="A7" s="17">
        <v>1</v>
      </c>
      <c r="B7" s="10" t="s">
        <v>37</v>
      </c>
      <c r="C7" s="20" t="s">
        <v>15</v>
      </c>
      <c r="D7" s="18" t="s">
        <v>10</v>
      </c>
      <c r="E7" s="19">
        <v>6</v>
      </c>
      <c r="F7" s="22"/>
      <c r="G7" s="23">
        <f>ROUND(F7*E7,2)</f>
        <v>0</v>
      </c>
      <c r="L7" s="3"/>
      <c r="M7" s="3"/>
      <c r="N7" s="3"/>
      <c r="O7" s="3"/>
      <c r="P7" s="3"/>
      <c r="Q7" s="3"/>
    </row>
    <row r="8" spans="1:17" ht="31.5" customHeight="1">
      <c r="A8" s="17">
        <v>2</v>
      </c>
      <c r="B8" s="10" t="s">
        <v>37</v>
      </c>
      <c r="C8" s="20" t="s">
        <v>38</v>
      </c>
      <c r="D8" s="18" t="s">
        <v>5</v>
      </c>
      <c r="E8" s="19">
        <v>18</v>
      </c>
      <c r="F8" s="22"/>
      <c r="G8" s="23">
        <f t="shared" ref="G8:G29" si="0">ROUND(F8*E8,2)</f>
        <v>0</v>
      </c>
      <c r="L8" s="3"/>
      <c r="M8" s="3"/>
      <c r="N8" s="3"/>
      <c r="O8" s="3"/>
      <c r="P8" s="3"/>
      <c r="Q8" s="3"/>
    </row>
    <row r="9" spans="1:17" ht="33.75" customHeight="1">
      <c r="A9" s="17">
        <v>3</v>
      </c>
      <c r="B9" s="10" t="s">
        <v>37</v>
      </c>
      <c r="C9" s="20" t="s">
        <v>39</v>
      </c>
      <c r="D9" s="18" t="s">
        <v>5</v>
      </c>
      <c r="E9" s="19">
        <v>6</v>
      </c>
      <c r="F9" s="22"/>
      <c r="G9" s="23">
        <f t="shared" si="0"/>
        <v>0</v>
      </c>
      <c r="L9" s="3"/>
      <c r="M9" s="3"/>
      <c r="N9" s="3"/>
      <c r="O9" s="3"/>
      <c r="P9" s="3"/>
      <c r="Q9" s="3"/>
    </row>
    <row r="10" spans="1:17" ht="45.75" customHeight="1">
      <c r="A10" s="17">
        <v>4</v>
      </c>
      <c r="B10" s="10" t="s">
        <v>37</v>
      </c>
      <c r="C10" s="20" t="s">
        <v>40</v>
      </c>
      <c r="D10" s="18" t="s">
        <v>10</v>
      </c>
      <c r="E10" s="19">
        <v>4</v>
      </c>
      <c r="F10" s="22"/>
      <c r="G10" s="23">
        <f t="shared" si="0"/>
        <v>0</v>
      </c>
      <c r="L10" s="3"/>
      <c r="M10" s="3"/>
      <c r="N10" s="3"/>
      <c r="O10" s="3"/>
      <c r="P10" s="3"/>
      <c r="Q10" s="3"/>
    </row>
    <row r="11" spans="1:17" ht="34.5" customHeight="1">
      <c r="A11" s="17">
        <v>5</v>
      </c>
      <c r="B11" s="10" t="s">
        <v>37</v>
      </c>
      <c r="C11" s="20" t="s">
        <v>16</v>
      </c>
      <c r="D11" s="18" t="s">
        <v>5</v>
      </c>
      <c r="E11" s="19">
        <v>6</v>
      </c>
      <c r="F11" s="22"/>
      <c r="G11" s="23">
        <f t="shared" si="0"/>
        <v>0</v>
      </c>
      <c r="L11" s="3"/>
      <c r="M11" s="3"/>
      <c r="N11" s="3"/>
      <c r="O11" s="3"/>
      <c r="P11" s="3"/>
      <c r="Q11" s="3"/>
    </row>
    <row r="12" spans="1:17" ht="33" customHeight="1">
      <c r="A12" s="17">
        <v>6</v>
      </c>
      <c r="B12" s="10" t="s">
        <v>37</v>
      </c>
      <c r="C12" s="20" t="s">
        <v>17</v>
      </c>
      <c r="D12" s="18" t="s">
        <v>5</v>
      </c>
      <c r="E12" s="19">
        <v>12</v>
      </c>
      <c r="F12" s="22"/>
      <c r="G12" s="23">
        <f t="shared" si="0"/>
        <v>0</v>
      </c>
      <c r="L12" s="3"/>
      <c r="M12" s="3"/>
      <c r="N12" s="3"/>
      <c r="O12" s="3"/>
      <c r="P12" s="3"/>
      <c r="Q12" s="3"/>
    </row>
    <row r="13" spans="1:17" ht="34.5" customHeight="1">
      <c r="A13" s="17">
        <v>7</v>
      </c>
      <c r="B13" s="10" t="s">
        <v>37</v>
      </c>
      <c r="C13" s="20" t="s">
        <v>18</v>
      </c>
      <c r="D13" s="18" t="s">
        <v>7</v>
      </c>
      <c r="E13" s="19">
        <v>65.28</v>
      </c>
      <c r="F13" s="22"/>
      <c r="G13" s="23">
        <f t="shared" si="0"/>
        <v>0</v>
      </c>
      <c r="L13" s="3"/>
      <c r="M13" s="3"/>
      <c r="N13" s="3"/>
      <c r="O13" s="3"/>
      <c r="P13" s="3"/>
      <c r="Q13" s="3"/>
    </row>
    <row r="14" spans="1:17" ht="37.5" customHeight="1">
      <c r="A14" s="17">
        <v>8</v>
      </c>
      <c r="B14" s="10" t="s">
        <v>37</v>
      </c>
      <c r="C14" s="20" t="s">
        <v>41</v>
      </c>
      <c r="D14" s="18" t="s">
        <v>6</v>
      </c>
      <c r="E14" s="19">
        <v>408</v>
      </c>
      <c r="F14" s="22"/>
      <c r="G14" s="23">
        <f t="shared" si="0"/>
        <v>0</v>
      </c>
      <c r="L14" s="3"/>
      <c r="M14" s="3"/>
      <c r="N14" s="3"/>
      <c r="O14" s="3"/>
      <c r="P14" s="3"/>
      <c r="Q14" s="3"/>
    </row>
    <row r="15" spans="1:17" ht="28.5" customHeight="1">
      <c r="A15" s="17">
        <v>9</v>
      </c>
      <c r="B15" s="10" t="s">
        <v>37</v>
      </c>
      <c r="C15" s="20" t="s">
        <v>32</v>
      </c>
      <c r="D15" s="18" t="s">
        <v>5</v>
      </c>
      <c r="E15" s="19">
        <v>232</v>
      </c>
      <c r="F15" s="22"/>
      <c r="G15" s="23">
        <f t="shared" si="0"/>
        <v>0</v>
      </c>
      <c r="L15" s="3"/>
      <c r="M15" s="3"/>
      <c r="N15" s="3"/>
      <c r="O15" s="3"/>
      <c r="P15" s="3"/>
      <c r="Q15" s="3"/>
    </row>
    <row r="16" spans="1:17" ht="31.5" customHeight="1">
      <c r="A16" s="17">
        <v>10</v>
      </c>
      <c r="B16" s="10" t="s">
        <v>37</v>
      </c>
      <c r="C16" s="20" t="s">
        <v>53</v>
      </c>
      <c r="D16" s="18" t="s">
        <v>5</v>
      </c>
      <c r="E16" s="19">
        <v>204</v>
      </c>
      <c r="F16" s="22"/>
      <c r="G16" s="23">
        <f t="shared" si="0"/>
        <v>0</v>
      </c>
      <c r="L16" s="3"/>
      <c r="M16" s="3"/>
      <c r="N16" s="3"/>
      <c r="O16" s="3"/>
      <c r="P16" s="3"/>
      <c r="Q16" s="3"/>
    </row>
    <row r="17" spans="1:17" ht="29.25" customHeight="1">
      <c r="A17" s="17">
        <v>11</v>
      </c>
      <c r="B17" s="10" t="s">
        <v>37</v>
      </c>
      <c r="C17" s="20" t="s">
        <v>19</v>
      </c>
      <c r="D17" s="18" t="s">
        <v>5</v>
      </c>
      <c r="E17" s="19">
        <v>204</v>
      </c>
      <c r="F17" s="22"/>
      <c r="G17" s="23">
        <f t="shared" si="0"/>
        <v>0</v>
      </c>
      <c r="L17" s="3"/>
      <c r="M17" s="3"/>
      <c r="N17" s="3"/>
      <c r="O17" s="3"/>
      <c r="P17" s="3"/>
      <c r="Q17" s="3"/>
    </row>
    <row r="18" spans="1:17" ht="35.25" customHeight="1">
      <c r="A18" s="17">
        <v>12</v>
      </c>
      <c r="B18" s="10" t="s">
        <v>37</v>
      </c>
      <c r="C18" s="20" t="s">
        <v>42</v>
      </c>
      <c r="D18" s="18" t="s">
        <v>5</v>
      </c>
      <c r="E18" s="19">
        <v>6</v>
      </c>
      <c r="F18" s="22"/>
      <c r="G18" s="23">
        <f t="shared" si="0"/>
        <v>0</v>
      </c>
      <c r="L18" s="3"/>
      <c r="M18" s="3"/>
      <c r="N18" s="3"/>
      <c r="O18" s="3"/>
      <c r="P18" s="3"/>
      <c r="Q18" s="3"/>
    </row>
    <row r="19" spans="1:17" ht="34.5" customHeight="1">
      <c r="A19" s="17">
        <v>13</v>
      </c>
      <c r="B19" s="10" t="s">
        <v>37</v>
      </c>
      <c r="C19" s="20" t="s">
        <v>20</v>
      </c>
      <c r="D19" s="18" t="s">
        <v>7</v>
      </c>
      <c r="E19" s="19">
        <v>13.5</v>
      </c>
      <c r="F19" s="22"/>
      <c r="G19" s="23">
        <f t="shared" si="0"/>
        <v>0</v>
      </c>
      <c r="L19" s="3"/>
      <c r="M19" s="3"/>
      <c r="N19" s="3"/>
      <c r="O19" s="3"/>
      <c r="P19" s="3"/>
      <c r="Q19" s="3"/>
    </row>
    <row r="20" spans="1:17" ht="30">
      <c r="A20" s="17">
        <v>14</v>
      </c>
      <c r="B20" s="10" t="s">
        <v>51</v>
      </c>
      <c r="C20" s="20" t="s">
        <v>21</v>
      </c>
      <c r="D20" s="18" t="s">
        <v>10</v>
      </c>
      <c r="E20" s="19">
        <v>2</v>
      </c>
      <c r="F20" s="22"/>
      <c r="G20" s="23">
        <f t="shared" si="0"/>
        <v>0</v>
      </c>
      <c r="L20" s="3"/>
      <c r="M20" s="3"/>
      <c r="N20" s="3"/>
      <c r="O20" s="3"/>
      <c r="P20" s="3"/>
      <c r="Q20" s="3"/>
    </row>
    <row r="21" spans="1:17" ht="32.25" customHeight="1">
      <c r="A21" s="17">
        <v>15</v>
      </c>
      <c r="B21" s="10" t="s">
        <v>37</v>
      </c>
      <c r="C21" s="20" t="s">
        <v>22</v>
      </c>
      <c r="D21" s="18" t="s">
        <v>5</v>
      </c>
      <c r="E21" s="19">
        <v>28</v>
      </c>
      <c r="F21" s="22"/>
      <c r="G21" s="23">
        <f t="shared" si="0"/>
        <v>0</v>
      </c>
      <c r="L21" s="3"/>
      <c r="M21" s="3"/>
      <c r="N21" s="3"/>
      <c r="O21" s="3"/>
      <c r="P21" s="3"/>
      <c r="Q21" s="3"/>
    </row>
    <row r="22" spans="1:17" ht="34.5" customHeight="1">
      <c r="A22" s="17">
        <v>16</v>
      </c>
      <c r="B22" s="10" t="s">
        <v>37</v>
      </c>
      <c r="C22" s="20" t="s">
        <v>23</v>
      </c>
      <c r="D22" s="18" t="s">
        <v>5</v>
      </c>
      <c r="E22" s="19">
        <v>232</v>
      </c>
      <c r="F22" s="22"/>
      <c r="G22" s="23">
        <f t="shared" si="0"/>
        <v>0</v>
      </c>
      <c r="L22" s="3"/>
      <c r="M22" s="3"/>
      <c r="N22" s="3"/>
      <c r="O22" s="3"/>
      <c r="P22" s="3"/>
      <c r="Q22" s="3"/>
    </row>
    <row r="23" spans="1:17" ht="48" customHeight="1">
      <c r="A23" s="17">
        <v>17</v>
      </c>
      <c r="B23" s="10" t="s">
        <v>37</v>
      </c>
      <c r="C23" s="20" t="s">
        <v>25</v>
      </c>
      <c r="D23" s="18" t="s">
        <v>10</v>
      </c>
      <c r="E23" s="19">
        <v>10</v>
      </c>
      <c r="F23" s="22"/>
      <c r="G23" s="23">
        <f t="shared" si="0"/>
        <v>0</v>
      </c>
      <c r="L23" s="3"/>
      <c r="M23" s="3"/>
      <c r="N23" s="3"/>
      <c r="O23" s="3"/>
      <c r="P23" s="3"/>
      <c r="Q23" s="3"/>
    </row>
    <row r="24" spans="1:17" ht="30" customHeight="1">
      <c r="A24" s="17">
        <v>18</v>
      </c>
      <c r="B24" s="10" t="s">
        <v>37</v>
      </c>
      <c r="C24" s="20" t="s">
        <v>26</v>
      </c>
      <c r="D24" s="18" t="s">
        <v>7</v>
      </c>
      <c r="E24" s="19">
        <v>48.96</v>
      </c>
      <c r="F24" s="22"/>
      <c r="G24" s="23">
        <f t="shared" si="0"/>
        <v>0</v>
      </c>
      <c r="L24" s="3"/>
      <c r="M24" s="3"/>
      <c r="N24" s="3"/>
      <c r="O24" s="3"/>
      <c r="P24" s="3"/>
      <c r="Q24" s="3"/>
    </row>
    <row r="25" spans="1:17" ht="32.25" customHeight="1">
      <c r="A25" s="17">
        <v>19</v>
      </c>
      <c r="B25" s="10" t="s">
        <v>37</v>
      </c>
      <c r="C25" s="20" t="s">
        <v>27</v>
      </c>
      <c r="D25" s="18" t="s">
        <v>7</v>
      </c>
      <c r="E25" s="19">
        <v>16.32</v>
      </c>
      <c r="F25" s="22"/>
      <c r="G25" s="23">
        <f t="shared" si="0"/>
        <v>0</v>
      </c>
      <c r="L25" s="3"/>
      <c r="M25" s="3"/>
      <c r="N25" s="3"/>
      <c r="O25" s="3"/>
      <c r="P25" s="3"/>
      <c r="Q25" s="3"/>
    </row>
    <row r="26" spans="1:17" ht="33" customHeight="1">
      <c r="A26" s="17">
        <v>20</v>
      </c>
      <c r="B26" s="10" t="s">
        <v>37</v>
      </c>
      <c r="C26" s="20" t="s">
        <v>43</v>
      </c>
      <c r="D26" s="18" t="s">
        <v>10</v>
      </c>
      <c r="E26" s="19">
        <v>1</v>
      </c>
      <c r="F26" s="22"/>
      <c r="G26" s="23">
        <f t="shared" si="0"/>
        <v>0</v>
      </c>
      <c r="L26" s="3"/>
      <c r="M26" s="3"/>
      <c r="N26" s="3"/>
      <c r="O26" s="3"/>
      <c r="P26" s="3"/>
      <c r="Q26" s="3"/>
    </row>
    <row r="27" spans="1:17" ht="46.5" customHeight="1">
      <c r="A27" s="17">
        <v>21</v>
      </c>
      <c r="B27" s="10" t="s">
        <v>37</v>
      </c>
      <c r="C27" s="20" t="s">
        <v>44</v>
      </c>
      <c r="D27" s="18" t="s">
        <v>10</v>
      </c>
      <c r="E27" s="19">
        <v>8</v>
      </c>
      <c r="F27" s="22"/>
      <c r="G27" s="23">
        <f t="shared" si="0"/>
        <v>0</v>
      </c>
      <c r="L27" s="3"/>
      <c r="M27" s="3"/>
      <c r="N27" s="3"/>
      <c r="O27" s="3"/>
      <c r="P27" s="3"/>
      <c r="Q27" s="3"/>
    </row>
    <row r="28" spans="1:17" ht="31.5" customHeight="1">
      <c r="A28" s="17">
        <v>22</v>
      </c>
      <c r="B28" s="10" t="s">
        <v>37</v>
      </c>
      <c r="C28" s="20" t="s">
        <v>11</v>
      </c>
      <c r="D28" s="18" t="s">
        <v>24</v>
      </c>
      <c r="E28" s="19">
        <v>10</v>
      </c>
      <c r="F28" s="22"/>
      <c r="G28" s="23">
        <f t="shared" si="0"/>
        <v>0</v>
      </c>
      <c r="L28" s="3"/>
      <c r="M28" s="3"/>
      <c r="N28" s="3"/>
      <c r="O28" s="3"/>
      <c r="P28" s="3"/>
      <c r="Q28" s="3"/>
    </row>
    <row r="29" spans="1:17" ht="35.25" customHeight="1">
      <c r="A29" s="17">
        <v>23</v>
      </c>
      <c r="B29" s="10" t="s">
        <v>37</v>
      </c>
      <c r="C29" s="20" t="s">
        <v>45</v>
      </c>
      <c r="D29" s="18" t="s">
        <v>52</v>
      </c>
      <c r="E29" s="19">
        <v>10</v>
      </c>
      <c r="F29" s="22"/>
      <c r="G29" s="23">
        <f t="shared" si="0"/>
        <v>0</v>
      </c>
      <c r="L29" s="3"/>
      <c r="M29" s="3"/>
      <c r="N29" s="3"/>
      <c r="O29" s="3"/>
      <c r="P29" s="3"/>
      <c r="Q29" s="3"/>
    </row>
    <row r="30" spans="1:17" ht="15">
      <c r="A30" s="28" t="s">
        <v>28</v>
      </c>
      <c r="B30" s="29"/>
      <c r="C30" s="29"/>
      <c r="D30" s="29"/>
      <c r="E30" s="29"/>
      <c r="F30" s="30"/>
      <c r="G30" s="13">
        <f>SUM(G7:G29)</f>
        <v>0</v>
      </c>
      <c r="L30" s="3"/>
      <c r="M30" s="3"/>
      <c r="N30" s="3"/>
      <c r="O30" s="3"/>
      <c r="P30" s="3"/>
      <c r="Q30" s="3"/>
    </row>
    <row r="31" spans="1:17" s="2" customFormat="1" ht="15.75">
      <c r="A31" s="12">
        <v>2</v>
      </c>
      <c r="B31" s="9"/>
      <c r="C31" s="9" t="s">
        <v>29</v>
      </c>
      <c r="D31" s="14"/>
      <c r="E31" s="15"/>
      <c r="F31" s="15"/>
      <c r="G31" s="16"/>
      <c r="L31" s="4"/>
      <c r="M31" s="4"/>
      <c r="N31" s="4"/>
      <c r="O31" s="4"/>
      <c r="P31" s="4"/>
      <c r="Q31" s="4"/>
    </row>
    <row r="32" spans="1:17" ht="30">
      <c r="A32" s="21">
        <v>24</v>
      </c>
      <c r="B32" s="10" t="s">
        <v>51</v>
      </c>
      <c r="C32" s="20" t="s">
        <v>30</v>
      </c>
      <c r="D32" s="18" t="s">
        <v>10</v>
      </c>
      <c r="E32" s="19">
        <v>8</v>
      </c>
      <c r="F32" s="22"/>
      <c r="G32" s="23">
        <f t="shared" ref="G32:G37" si="1">ROUND(F32*E32,2)</f>
        <v>0</v>
      </c>
      <c r="L32" s="3"/>
      <c r="M32" s="3"/>
      <c r="N32" s="3"/>
      <c r="O32" s="3"/>
      <c r="P32" s="3"/>
      <c r="Q32" s="3"/>
    </row>
    <row r="33" spans="1:17" ht="30">
      <c r="A33" s="21">
        <v>25</v>
      </c>
      <c r="B33" s="10" t="s">
        <v>51</v>
      </c>
      <c r="C33" s="20" t="s">
        <v>46</v>
      </c>
      <c r="D33" s="18" t="s">
        <v>10</v>
      </c>
      <c r="E33" s="19">
        <v>8</v>
      </c>
      <c r="F33" s="22"/>
      <c r="G33" s="23">
        <f t="shared" si="1"/>
        <v>0</v>
      </c>
      <c r="L33" s="3"/>
      <c r="M33" s="3"/>
      <c r="N33" s="3"/>
      <c r="O33" s="3"/>
      <c r="P33" s="3"/>
      <c r="Q33" s="3"/>
    </row>
    <row r="34" spans="1:17" ht="30">
      <c r="A34" s="21">
        <v>26</v>
      </c>
      <c r="B34" s="10" t="s">
        <v>51</v>
      </c>
      <c r="C34" s="20" t="s">
        <v>47</v>
      </c>
      <c r="D34" s="18" t="s">
        <v>10</v>
      </c>
      <c r="E34" s="19">
        <v>8</v>
      </c>
      <c r="F34" s="22"/>
      <c r="G34" s="23">
        <f t="shared" si="1"/>
        <v>0</v>
      </c>
      <c r="L34" s="3"/>
      <c r="M34" s="3"/>
      <c r="N34" s="3"/>
      <c r="O34" s="3"/>
      <c r="P34" s="3"/>
      <c r="Q34" s="3"/>
    </row>
    <row r="35" spans="1:17" ht="33.75" customHeight="1">
      <c r="A35" s="21">
        <v>27</v>
      </c>
      <c r="B35" s="10" t="s">
        <v>51</v>
      </c>
      <c r="C35" s="20" t="s">
        <v>31</v>
      </c>
      <c r="D35" s="20" t="s">
        <v>70</v>
      </c>
      <c r="E35" s="19">
        <v>2</v>
      </c>
      <c r="F35" s="22"/>
      <c r="G35" s="23">
        <f t="shared" si="1"/>
        <v>0</v>
      </c>
      <c r="L35" s="3"/>
      <c r="M35" s="3"/>
      <c r="N35" s="3"/>
      <c r="O35" s="3"/>
      <c r="P35" s="3"/>
      <c r="Q35" s="3"/>
    </row>
    <row r="36" spans="1:17" ht="30">
      <c r="A36" s="21">
        <v>28</v>
      </c>
      <c r="B36" s="10" t="s">
        <v>51</v>
      </c>
      <c r="C36" s="20" t="s">
        <v>33</v>
      </c>
      <c r="D36" s="18" t="s">
        <v>10</v>
      </c>
      <c r="E36" s="19">
        <v>1</v>
      </c>
      <c r="F36" s="22"/>
      <c r="G36" s="23">
        <f t="shared" si="1"/>
        <v>0</v>
      </c>
      <c r="L36" s="3"/>
      <c r="M36" s="3"/>
      <c r="N36" s="3"/>
      <c r="O36" s="3"/>
      <c r="P36" s="3"/>
      <c r="Q36" s="3"/>
    </row>
    <row r="37" spans="1:17" ht="30">
      <c r="A37" s="21">
        <v>29</v>
      </c>
      <c r="B37" s="10" t="s">
        <v>51</v>
      </c>
      <c r="C37" s="20" t="s">
        <v>34</v>
      </c>
      <c r="D37" s="18" t="s">
        <v>10</v>
      </c>
      <c r="E37" s="19">
        <v>8</v>
      </c>
      <c r="F37" s="22"/>
      <c r="G37" s="23">
        <f t="shared" si="1"/>
        <v>0</v>
      </c>
      <c r="L37" s="3"/>
      <c r="M37" s="3"/>
      <c r="N37" s="3"/>
      <c r="O37" s="3"/>
      <c r="P37" s="3"/>
      <c r="Q37" s="3"/>
    </row>
    <row r="38" spans="1:17" ht="15">
      <c r="A38" s="28" t="s">
        <v>35</v>
      </c>
      <c r="B38" s="29"/>
      <c r="C38" s="29"/>
      <c r="D38" s="29"/>
      <c r="E38" s="29"/>
      <c r="F38" s="30"/>
      <c r="G38" s="13">
        <f>SUM(G32:G37)</f>
        <v>0</v>
      </c>
      <c r="L38" s="3"/>
      <c r="M38" s="3"/>
      <c r="N38" s="3"/>
      <c r="O38" s="3"/>
      <c r="P38" s="3"/>
      <c r="Q38" s="3"/>
    </row>
    <row r="39" spans="1:17" s="2" customFormat="1" ht="15.75">
      <c r="A39" s="8">
        <v>3</v>
      </c>
      <c r="B39" s="9"/>
      <c r="C39" s="9" t="s">
        <v>48</v>
      </c>
      <c r="D39" s="14"/>
      <c r="E39" s="15"/>
      <c r="F39" s="15"/>
      <c r="G39" s="16"/>
      <c r="L39" s="4"/>
      <c r="M39" s="4"/>
      <c r="N39" s="4"/>
      <c r="O39" s="4"/>
      <c r="P39" s="4"/>
      <c r="Q39" s="4"/>
    </row>
    <row r="40" spans="1:17" ht="36.75" customHeight="1">
      <c r="A40" s="21">
        <v>30</v>
      </c>
      <c r="B40" s="10" t="s">
        <v>37</v>
      </c>
      <c r="C40" s="20" t="s">
        <v>66</v>
      </c>
      <c r="D40" s="18" t="s">
        <v>6</v>
      </c>
      <c r="E40" s="19">
        <v>220.2</v>
      </c>
      <c r="F40" s="22"/>
      <c r="G40" s="23">
        <f>ROUND(F40*E40,2)</f>
        <v>0</v>
      </c>
      <c r="L40" s="3"/>
      <c r="M40" s="3"/>
      <c r="N40" s="3"/>
      <c r="O40" s="3"/>
      <c r="P40" s="3"/>
      <c r="Q40" s="3"/>
    </row>
    <row r="41" spans="1:17" ht="30">
      <c r="A41" s="21">
        <v>31</v>
      </c>
      <c r="B41" s="10" t="s">
        <v>51</v>
      </c>
      <c r="C41" s="20" t="s">
        <v>56</v>
      </c>
      <c r="D41" s="18" t="s">
        <v>6</v>
      </c>
      <c r="E41" s="19">
        <v>220.2</v>
      </c>
      <c r="F41" s="22"/>
      <c r="G41" s="23">
        <f t="shared" ref="G41:G53" si="2">ROUND(F41*E41,2)</f>
        <v>0</v>
      </c>
      <c r="L41" s="3"/>
      <c r="M41" s="3"/>
      <c r="N41" s="3"/>
      <c r="O41" s="3"/>
      <c r="P41" s="3"/>
      <c r="Q41" s="3"/>
    </row>
    <row r="42" spans="1:17" ht="30">
      <c r="A42" s="21">
        <v>32</v>
      </c>
      <c r="B42" s="10" t="s">
        <v>51</v>
      </c>
      <c r="C42" s="20" t="s">
        <v>54</v>
      </c>
      <c r="D42" s="18" t="s">
        <v>6</v>
      </c>
      <c r="E42" s="19">
        <v>220.2</v>
      </c>
      <c r="F42" s="22"/>
      <c r="G42" s="23">
        <f t="shared" si="2"/>
        <v>0</v>
      </c>
      <c r="L42" s="3"/>
      <c r="M42" s="3"/>
      <c r="N42" s="3"/>
      <c r="O42" s="3"/>
      <c r="P42" s="3"/>
      <c r="Q42" s="3"/>
    </row>
    <row r="43" spans="1:17" ht="30">
      <c r="A43" s="21">
        <v>33</v>
      </c>
      <c r="B43" s="10" t="s">
        <v>51</v>
      </c>
      <c r="C43" s="20" t="s">
        <v>55</v>
      </c>
      <c r="D43" s="18" t="s">
        <v>6</v>
      </c>
      <c r="E43" s="19">
        <v>220.2</v>
      </c>
      <c r="F43" s="22"/>
      <c r="G43" s="23">
        <f t="shared" si="2"/>
        <v>0</v>
      </c>
      <c r="L43" s="3"/>
      <c r="M43" s="3"/>
      <c r="N43" s="3"/>
      <c r="O43" s="3"/>
      <c r="P43" s="3"/>
      <c r="Q43" s="3"/>
    </row>
    <row r="44" spans="1:17" ht="30">
      <c r="A44" s="21">
        <v>34</v>
      </c>
      <c r="B44" s="10" t="s">
        <v>51</v>
      </c>
      <c r="C44" s="20" t="s">
        <v>57</v>
      </c>
      <c r="D44" s="18" t="s">
        <v>7</v>
      </c>
      <c r="E44" s="19">
        <v>1.46</v>
      </c>
      <c r="F44" s="22"/>
      <c r="G44" s="23">
        <f t="shared" si="2"/>
        <v>0</v>
      </c>
      <c r="L44" s="3"/>
      <c r="M44" s="3"/>
      <c r="N44" s="3"/>
      <c r="O44" s="3"/>
      <c r="P44" s="3"/>
      <c r="Q44" s="3"/>
    </row>
    <row r="45" spans="1:17" ht="38.25" customHeight="1">
      <c r="A45" s="21">
        <v>35</v>
      </c>
      <c r="B45" s="10" t="s">
        <v>51</v>
      </c>
      <c r="C45" s="20" t="s">
        <v>67</v>
      </c>
      <c r="D45" s="18" t="s">
        <v>6</v>
      </c>
      <c r="E45" s="19">
        <v>14.63</v>
      </c>
      <c r="F45" s="22"/>
      <c r="G45" s="23">
        <f t="shared" si="2"/>
        <v>0</v>
      </c>
      <c r="L45" s="3"/>
      <c r="M45" s="3"/>
      <c r="N45" s="3"/>
      <c r="O45" s="3"/>
      <c r="P45" s="3"/>
      <c r="Q45" s="3"/>
    </row>
    <row r="46" spans="1:17" ht="30">
      <c r="A46" s="21">
        <v>36</v>
      </c>
      <c r="B46" s="10" t="s">
        <v>51</v>
      </c>
      <c r="C46" s="20" t="s">
        <v>58</v>
      </c>
      <c r="D46" s="18" t="s">
        <v>6</v>
      </c>
      <c r="E46" s="19">
        <v>14.63</v>
      </c>
      <c r="F46" s="22"/>
      <c r="G46" s="23">
        <f t="shared" si="2"/>
        <v>0</v>
      </c>
      <c r="L46" s="3"/>
      <c r="M46" s="3"/>
      <c r="N46" s="3"/>
      <c r="O46" s="3"/>
      <c r="P46" s="3"/>
      <c r="Q46" s="3"/>
    </row>
    <row r="47" spans="1:17" ht="30">
      <c r="A47" s="21">
        <v>37</v>
      </c>
      <c r="B47" s="10" t="s">
        <v>51</v>
      </c>
      <c r="C47" s="20" t="s">
        <v>59</v>
      </c>
      <c r="D47" s="18" t="s">
        <v>6</v>
      </c>
      <c r="E47" s="19">
        <v>14.63</v>
      </c>
      <c r="F47" s="22"/>
      <c r="G47" s="23">
        <f t="shared" si="2"/>
        <v>0</v>
      </c>
      <c r="L47" s="3"/>
      <c r="M47" s="3"/>
      <c r="N47" s="3"/>
      <c r="O47" s="3"/>
      <c r="P47" s="3"/>
      <c r="Q47" s="3"/>
    </row>
    <row r="48" spans="1:17" ht="30">
      <c r="A48" s="21">
        <v>38</v>
      </c>
      <c r="B48" s="10" t="s">
        <v>51</v>
      </c>
      <c r="C48" s="20" t="s">
        <v>68</v>
      </c>
      <c r="D48" s="18" t="s">
        <v>6</v>
      </c>
      <c r="E48" s="19">
        <v>119.05</v>
      </c>
      <c r="F48" s="22"/>
      <c r="G48" s="23">
        <f t="shared" si="2"/>
        <v>0</v>
      </c>
      <c r="L48" s="3"/>
      <c r="M48" s="3"/>
      <c r="N48" s="3"/>
      <c r="O48" s="3"/>
      <c r="P48" s="3"/>
      <c r="Q48" s="3"/>
    </row>
    <row r="49" spans="1:17" ht="30">
      <c r="A49" s="21">
        <v>39</v>
      </c>
      <c r="B49" s="10" t="s">
        <v>51</v>
      </c>
      <c r="C49" s="20" t="s">
        <v>69</v>
      </c>
      <c r="D49" s="18" t="s">
        <v>6</v>
      </c>
      <c r="E49" s="19">
        <v>119.05</v>
      </c>
      <c r="F49" s="22"/>
      <c r="G49" s="23">
        <f t="shared" si="2"/>
        <v>0</v>
      </c>
      <c r="L49" s="3"/>
      <c r="M49" s="3"/>
      <c r="N49" s="3"/>
      <c r="O49" s="3"/>
      <c r="P49" s="3"/>
      <c r="Q49" s="3"/>
    </row>
    <row r="50" spans="1:17" ht="30">
      <c r="A50" s="21">
        <v>40</v>
      </c>
      <c r="B50" s="10" t="s">
        <v>51</v>
      </c>
      <c r="C50" s="20" t="s">
        <v>63</v>
      </c>
      <c r="D50" s="18" t="s">
        <v>7</v>
      </c>
      <c r="E50" s="19">
        <v>5.85</v>
      </c>
      <c r="F50" s="22"/>
      <c r="G50" s="23">
        <f t="shared" si="2"/>
        <v>0</v>
      </c>
      <c r="L50" s="3"/>
      <c r="M50" s="3"/>
      <c r="N50" s="3"/>
      <c r="O50" s="3"/>
      <c r="P50" s="3"/>
      <c r="Q50" s="3"/>
    </row>
    <row r="51" spans="1:17" ht="30">
      <c r="A51" s="21">
        <v>41</v>
      </c>
      <c r="B51" s="10" t="s">
        <v>51</v>
      </c>
      <c r="C51" s="20" t="s">
        <v>64</v>
      </c>
      <c r="D51" s="18" t="s">
        <v>7</v>
      </c>
      <c r="E51" s="19">
        <v>5.85</v>
      </c>
      <c r="F51" s="22"/>
      <c r="G51" s="23">
        <f t="shared" si="2"/>
        <v>0</v>
      </c>
      <c r="L51" s="3"/>
      <c r="M51" s="3"/>
      <c r="N51" s="3"/>
      <c r="O51" s="3"/>
      <c r="P51" s="3"/>
      <c r="Q51" s="3"/>
    </row>
    <row r="52" spans="1:17" ht="30">
      <c r="A52" s="21">
        <v>42</v>
      </c>
      <c r="B52" s="10" t="s">
        <v>51</v>
      </c>
      <c r="C52" s="20" t="s">
        <v>62</v>
      </c>
      <c r="D52" s="18" t="s">
        <v>6</v>
      </c>
      <c r="E52" s="19">
        <v>13.5</v>
      </c>
      <c r="F52" s="22"/>
      <c r="G52" s="23">
        <f t="shared" si="2"/>
        <v>0</v>
      </c>
      <c r="L52" s="3"/>
      <c r="M52" s="3"/>
      <c r="N52" s="3"/>
      <c r="O52" s="3"/>
      <c r="P52" s="3"/>
      <c r="Q52" s="3"/>
    </row>
    <row r="53" spans="1:17" ht="30">
      <c r="A53" s="21">
        <v>43</v>
      </c>
      <c r="B53" s="10" t="s">
        <v>51</v>
      </c>
      <c r="C53" s="20" t="s">
        <v>72</v>
      </c>
      <c r="D53" s="18" t="s">
        <v>6</v>
      </c>
      <c r="E53" s="19">
        <v>13.5</v>
      </c>
      <c r="F53" s="22"/>
      <c r="G53" s="23">
        <f t="shared" si="2"/>
        <v>0</v>
      </c>
      <c r="L53" s="3"/>
      <c r="M53" s="3"/>
      <c r="N53" s="3"/>
      <c r="O53" s="3"/>
      <c r="P53" s="3"/>
      <c r="Q53" s="3"/>
    </row>
    <row r="54" spans="1:17" ht="15">
      <c r="A54" s="28" t="s">
        <v>50</v>
      </c>
      <c r="B54" s="29"/>
      <c r="C54" s="29"/>
      <c r="D54" s="29"/>
      <c r="E54" s="29"/>
      <c r="F54" s="30"/>
      <c r="G54" s="13">
        <f>SUM(G40:G53)</f>
        <v>0</v>
      </c>
      <c r="L54" s="3"/>
      <c r="M54" s="3"/>
      <c r="N54" s="3"/>
      <c r="O54" s="3"/>
      <c r="P54" s="3"/>
      <c r="Q54" s="3"/>
    </row>
    <row r="55" spans="1:17" ht="15.75">
      <c r="A55" s="8">
        <v>4</v>
      </c>
      <c r="B55" s="9"/>
      <c r="C55" s="9" t="s">
        <v>49</v>
      </c>
      <c r="D55" s="14"/>
      <c r="E55" s="15"/>
      <c r="F55" s="15"/>
      <c r="G55" s="16"/>
      <c r="L55" s="3"/>
      <c r="M55" s="3"/>
      <c r="N55" s="3"/>
      <c r="O55" s="3"/>
      <c r="P55" s="3"/>
      <c r="Q55" s="3"/>
    </row>
    <row r="56" spans="1:17" ht="39" customHeight="1">
      <c r="A56" s="21">
        <v>44</v>
      </c>
      <c r="B56" s="10" t="s">
        <v>37</v>
      </c>
      <c r="C56" s="20" t="s">
        <v>60</v>
      </c>
      <c r="D56" s="18" t="s">
        <v>6</v>
      </c>
      <c r="E56" s="19">
        <v>250</v>
      </c>
      <c r="F56" s="22"/>
      <c r="G56" s="23">
        <f>ROUND(F56*E56,2)</f>
        <v>0</v>
      </c>
      <c r="L56" s="3"/>
      <c r="M56" s="3"/>
      <c r="N56" s="3"/>
      <c r="O56" s="3"/>
      <c r="P56" s="3"/>
      <c r="Q56" s="3"/>
    </row>
    <row r="57" spans="1:17" ht="30">
      <c r="A57" s="21">
        <v>45</v>
      </c>
      <c r="B57" s="10" t="s">
        <v>51</v>
      </c>
      <c r="C57" s="20" t="s">
        <v>65</v>
      </c>
      <c r="D57" s="18" t="s">
        <v>6</v>
      </c>
      <c r="E57" s="19">
        <v>250</v>
      </c>
      <c r="F57" s="22"/>
      <c r="G57" s="23">
        <f>ROUND(F57*E57,2)</f>
        <v>0</v>
      </c>
      <c r="L57" s="3"/>
      <c r="M57" s="3"/>
      <c r="N57" s="3"/>
      <c r="O57" s="3"/>
      <c r="P57" s="3"/>
      <c r="Q57" s="3"/>
    </row>
    <row r="58" spans="1:17" ht="30">
      <c r="A58" s="21">
        <v>46</v>
      </c>
      <c r="B58" s="10" t="s">
        <v>51</v>
      </c>
      <c r="C58" s="20" t="s">
        <v>54</v>
      </c>
      <c r="D58" s="18" t="s">
        <v>6</v>
      </c>
      <c r="E58" s="19">
        <v>250</v>
      </c>
      <c r="F58" s="22"/>
      <c r="G58" s="23">
        <f>ROUND(F58*E58,2)</f>
        <v>0</v>
      </c>
      <c r="L58" s="3"/>
      <c r="M58" s="3"/>
      <c r="N58" s="3"/>
      <c r="O58" s="3"/>
      <c r="P58" s="3"/>
      <c r="Q58" s="3"/>
    </row>
    <row r="59" spans="1:17" ht="15">
      <c r="A59" s="28" t="s">
        <v>61</v>
      </c>
      <c r="B59" s="29"/>
      <c r="C59" s="29"/>
      <c r="D59" s="29"/>
      <c r="E59" s="29"/>
      <c r="F59" s="30"/>
      <c r="G59" s="13">
        <f>SUM(G56:G58)</f>
        <v>0</v>
      </c>
      <c r="L59" s="3"/>
      <c r="M59" s="3"/>
      <c r="N59" s="3"/>
      <c r="O59" s="3"/>
      <c r="P59" s="3"/>
      <c r="Q59" s="3"/>
    </row>
    <row r="60" spans="1:17" ht="16.5" thickBot="1">
      <c r="A60" s="25" t="s">
        <v>71</v>
      </c>
      <c r="B60" s="26"/>
      <c r="C60" s="26"/>
      <c r="D60" s="26"/>
      <c r="E60" s="26"/>
      <c r="F60" s="27"/>
      <c r="G60" s="24">
        <f>G59+G54+G38+G30</f>
        <v>0</v>
      </c>
    </row>
    <row r="61" spans="1:17">
      <c r="Q61" s="3"/>
    </row>
    <row r="62" spans="1:17">
      <c r="L62" s="3"/>
      <c r="M62" s="3"/>
      <c r="N62" s="3"/>
      <c r="O62" s="3"/>
      <c r="P62" s="3"/>
      <c r="Q62" s="3"/>
    </row>
    <row r="63" spans="1:17">
      <c r="L63" s="3"/>
      <c r="M63" s="3"/>
      <c r="N63" s="3"/>
      <c r="O63" s="3"/>
      <c r="P63" s="3"/>
      <c r="Q63" s="3"/>
    </row>
    <row r="64" spans="1:17">
      <c r="L64" s="3"/>
      <c r="M64" s="3"/>
      <c r="N64" s="3"/>
      <c r="O64" s="3"/>
      <c r="P64" s="3"/>
      <c r="Q64" s="3"/>
    </row>
    <row r="65" spans="12:17">
      <c r="L65" s="3"/>
      <c r="M65" s="3"/>
      <c r="N65" s="3"/>
      <c r="O65" s="3"/>
      <c r="P65" s="3"/>
      <c r="Q65" s="3"/>
    </row>
    <row r="66" spans="12:17">
      <c r="L66" s="3"/>
      <c r="M66" s="3"/>
      <c r="N66" s="3"/>
      <c r="O66" s="3"/>
      <c r="P66" s="3"/>
      <c r="Q66" s="3"/>
    </row>
    <row r="67" spans="12:17">
      <c r="L67" s="3"/>
      <c r="M67" s="3"/>
      <c r="N67" s="3"/>
      <c r="O67" s="3"/>
      <c r="P67" s="3"/>
      <c r="Q67" s="3"/>
    </row>
    <row r="68" spans="12:17">
      <c r="L68" s="3"/>
      <c r="M68" s="3"/>
      <c r="N68" s="3"/>
      <c r="O68" s="3"/>
      <c r="P68" s="3"/>
      <c r="Q68" s="3"/>
    </row>
  </sheetData>
  <mergeCells count="8">
    <mergeCell ref="A60:F60"/>
    <mergeCell ref="A54:F54"/>
    <mergeCell ref="A59:F59"/>
    <mergeCell ref="A1:G1"/>
    <mergeCell ref="A3:G3"/>
    <mergeCell ref="A4:G4"/>
    <mergeCell ref="A30:F30"/>
    <mergeCell ref="A38:F38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PR_drogi_ostródzka_26_04_2017</dc:title>
  <dc:creator>User</dc:creator>
  <cp:lastModifiedBy>zdmacz</cp:lastModifiedBy>
  <cp:lastPrinted>2017-05-17T11:01:48Z</cp:lastPrinted>
  <dcterms:created xsi:type="dcterms:W3CDTF">2017-05-17T10:59:06Z</dcterms:created>
  <dcterms:modified xsi:type="dcterms:W3CDTF">2020-06-02T06:32:03Z</dcterms:modified>
</cp:coreProperties>
</file>