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2020" windowHeight="10605"/>
  </bookViews>
  <sheets>
    <sheet name="KOSZTORYS OFERTOWY -Redycka" sheetId="6" r:id="rId1"/>
    <sheet name="KOSZTORYS OFERTOWY - Poprzeczna" sheetId="5" r:id="rId2"/>
  </sheets>
  <calcPr calcId="114210"/>
</workbook>
</file>

<file path=xl/calcChain.xml><?xml version="1.0" encoding="utf-8"?>
<calcChain xmlns="http://schemas.openxmlformats.org/spreadsheetml/2006/main">
  <c r="G41" i="6"/>
  <c r="G42"/>
  <c r="G43"/>
  <c r="G44"/>
  <c r="G29"/>
  <c r="G30"/>
  <c r="G31"/>
  <c r="G32"/>
  <c r="G33"/>
  <c r="G34"/>
  <c r="G35"/>
  <c r="G36"/>
  <c r="G37"/>
  <c r="G38"/>
  <c r="G39"/>
  <c r="G7"/>
  <c r="G8"/>
  <c r="G9"/>
  <c r="G10"/>
  <c r="G11"/>
  <c r="G12"/>
  <c r="G13"/>
  <c r="G14"/>
  <c r="G15"/>
  <c r="G16"/>
  <c r="G17"/>
  <c r="G18"/>
  <c r="G19"/>
  <c r="G20"/>
  <c r="G21"/>
  <c r="G22"/>
  <c r="G23"/>
  <c r="G27"/>
  <c r="G45"/>
  <c r="G26"/>
  <c r="G25"/>
  <c r="G24"/>
  <c r="G24" i="5"/>
  <c r="G34"/>
  <c r="G36"/>
  <c r="G37"/>
  <c r="G27"/>
  <c r="G28"/>
  <c r="G29"/>
  <c r="G30"/>
  <c r="G31"/>
  <c r="G32"/>
  <c r="G33"/>
  <c r="G26"/>
  <c r="G8"/>
  <c r="G9"/>
  <c r="G10"/>
  <c r="G11"/>
  <c r="G12"/>
  <c r="G13"/>
  <c r="G14"/>
  <c r="G15"/>
  <c r="G16"/>
  <c r="G17"/>
  <c r="G18"/>
  <c r="G19"/>
  <c r="G20"/>
  <c r="G21"/>
  <c r="G22"/>
  <c r="G23"/>
  <c r="G7"/>
  <c r="G38"/>
</calcChain>
</file>

<file path=xl/sharedStrings.xml><?xml version="1.0" encoding="utf-8"?>
<sst xmlns="http://schemas.openxmlformats.org/spreadsheetml/2006/main" count="211" uniqueCount="64">
  <si>
    <t>Lp.</t>
  </si>
  <si>
    <t>Opis</t>
  </si>
  <si>
    <t>Ilość</t>
  </si>
  <si>
    <t>Cena jedn.</t>
  </si>
  <si>
    <t>Wartość</t>
  </si>
  <si>
    <t>m</t>
  </si>
  <si>
    <t>m2</t>
  </si>
  <si>
    <t>m3</t>
  </si>
  <si>
    <t>Wartość kosztorysowa robót bez podatku VAT</t>
  </si>
  <si>
    <t>Nr spec. techn.</t>
  </si>
  <si>
    <t>Jedn.</t>
  </si>
  <si>
    <t>szt.</t>
  </si>
  <si>
    <t>Badanie linii kablowej N.N.- kabel 4-żyłowy</t>
  </si>
  <si>
    <t>BUDOWA OŚWIETLENIA</t>
  </si>
  <si>
    <t>BUDOWA OŚWIETLENIA DROGOWEGO PRZEJŚCIA DLA PIESZYCH WE WROCŁAWIU PRZY AL. POPRZECZNEJ</t>
  </si>
  <si>
    <t>PRZEDMIAR (kosztorys ofertowy po wypełnieniu)</t>
  </si>
  <si>
    <t xml:space="preserve">Linia kablowa nn </t>
  </si>
  <si>
    <t>Montaż ogranicznika przepięć w liniach napowietrznych nn z przewodów izolowanych</t>
  </si>
  <si>
    <t>Przewody uziemiające i wyrównawcze na słupach (bednarka o przekroju do 200 mm2)</t>
  </si>
  <si>
    <t>Układanie kabli o masie do 0.5 kg/m bezpośrednio na słupach betonowych</t>
  </si>
  <si>
    <t>Układanie kabli o masie do 2.0 kg/m przez wciąganie do rur osłonowych mocowanych na słupach betonowych</t>
  </si>
  <si>
    <t>Układanie kabli o masie do 2.0 kg/m bezpośrednio na słupach betonowych</t>
  </si>
  <si>
    <t>Kopanie rowów dla kabli w sposób ręczny w gruncie kat. IV</t>
  </si>
  <si>
    <t>Nasypanie warstwy piasku na dnie rowu kablowego o szerokości do 0.4 m</t>
  </si>
  <si>
    <t>Ułożenie rur osłonowych DVK-110</t>
  </si>
  <si>
    <t>Wykopy pionowe ręczne dla urządzenia przeciskowego wraz z jego zasypaniem w gruncie nienawodnionym kat.III-IV</t>
  </si>
  <si>
    <t>Wykonanie ściany oporowej z 1 płyty dla sił nacisku do 25 t</t>
  </si>
  <si>
    <t>Przewierty mechaniczne dla rury o śr.do 125 mm pod obiektami</t>
  </si>
  <si>
    <t>Układanie kabli o masie do 3.0 kg/m w rurach, pustakach lub kanałach zamkniętych</t>
  </si>
  <si>
    <t>odc.</t>
  </si>
  <si>
    <t>Montaż głowic kablowych - zarobienie na sucho końca kabla 4-żyłowego o przekroju do 50 mm2 na napięcie do 1 kV o izolacji i powłoce z tworzyw sztucznych</t>
  </si>
  <si>
    <t>Zasypywanie rowów dla kabli wykonanych ręcznie w gruncie kat. IV</t>
  </si>
  <si>
    <t>Zagęszczanie zasypanych wgłębień lub nasypów zagęszczarkami wibracyjnymi</t>
  </si>
  <si>
    <t>Plantowanie powierzchni gruntu rodzimego kategorii IV</t>
  </si>
  <si>
    <t xml:space="preserve">Razem dział: Linia kablowa nn </t>
  </si>
  <si>
    <t>Słupy oświetleniowe</t>
  </si>
  <si>
    <t>Montaż i stawianie fundamentów pod słupy oświetleniowe - B-51</t>
  </si>
  <si>
    <t>Montaż i stawianie słupów oświetleniowych SAL-60G h=6m</t>
  </si>
  <si>
    <t>Montaż opraw oświetlenia zewnętrznego na słupie, oprawy TECEO S</t>
  </si>
  <si>
    <t>Montaż przewodów do opraw oświetleniowych - wciąganie w słupy, rury osłonowe i wysięgniki przy wysokości latarń do 10 m</t>
  </si>
  <si>
    <t>kpl.przew.</t>
  </si>
  <si>
    <t>Montaż uziomów lub przewodów uziemiających w gruncie kat.IV</t>
  </si>
  <si>
    <t>Mechaniczne pogrążanie uziomów pionowych prętowych w gruncie kat III</t>
  </si>
  <si>
    <t>Badania i pomiary instalacji uziemiającej (pierwszy pomiar)</t>
  </si>
  <si>
    <t>Badania i pomiary instalacji uziemiającej (każdy następny pomiar)</t>
  </si>
  <si>
    <t>Razem dział: Słupy oświetleniowe</t>
  </si>
  <si>
    <t>Rozbiórka i odtworzenie nawierzchni</t>
  </si>
  <si>
    <t>Rozbiórka i odtworzenie nawierzchni z kostki betonowej gr.8 cm, w tym: rozbiórka nawierzchni z kostki, wywóz odpadów na składowisko wykonawcy wraz z kosztem ich zagospodarowania, oczyszczenie pełnowartościowych materiałów, przygotowanie podłoża, wykonanie podbudowy z kruszywa łamanego 0/31,5mm gr.15 cm, ułożenie nawierzchni z kostki gr.8 cm na podsypce cementowo-piaskowej wraz z kosztem nabycia brakującej kostki</t>
  </si>
  <si>
    <t>Razem dział: Rozbiórka i odtworzenie nawierzchni</t>
  </si>
  <si>
    <t>E-02.09.18</t>
  </si>
  <si>
    <t>BUDOWA OŚWIETLENIA DROGOWEGO PRZEJŚCIA DLA PIESZYCH WE WROCŁAWIU PRZY UL. REDYCKIEJ</t>
  </si>
  <si>
    <t>E-28.08.19</t>
  </si>
  <si>
    <t>Mechaniczne pogrążanie uziomów pionowych prętowych w gruncie kat.III</t>
  </si>
  <si>
    <t>Łączenie przewodów instalacji odgromowej lub przewodów wyrównawczych z bednarki o przekroju do 120 mm2 w wykopie</t>
  </si>
  <si>
    <t>Plantowanie (obrobienie na czysto) skarp i dna wykopów wykonyw.ręcznie w gr.kat. IV</t>
  </si>
  <si>
    <t>Odkrywanie odcinkami istniejących korzeni w gruncie wilgotnym kat. IV z wykorzystanie Air - Spade, związane z odspajaniem gruntu od korzeni krzewów wzdłuż ul. Redyckiej i drzew u zbiegu Redyckiej i Sołtysowickiej. Krzewy i drzewa znajdują się na działce Wspólnoty Mieszkaniowej.</t>
  </si>
  <si>
    <t>Montaż opraw oświetlenia zewnętrznego na słupie, oprawy TECEO S 56W wg. obliczeń fotometrycznych</t>
  </si>
  <si>
    <t>Ręczne obcinanie gałęzi w celu poprawy efektu oswietlania drogi z wykorzystaniem podnosnika przy słupie typu ŻN i wokół projektowanego słupa, Redycka 1.</t>
  </si>
  <si>
    <t>szt</t>
  </si>
  <si>
    <t>Malowanie słupów ośw. drogowegoi o śr. do 150 mm farbą antygrafiti i antyplakatową</t>
  </si>
  <si>
    <t>Malowanie znaków, liter i cyfr o wys. 5-19 cm na słupach</t>
  </si>
  <si>
    <t>Rozebranie nawierzchni z kostki betonowej drogowej na podsypce cementowo-piaskowej wraz z załadunkiem, wywozem na składowisko wykonawcy i kosztem zagospodarowania odpadu</t>
  </si>
  <si>
    <t>Podbudowa z kruszywa łamanego 0/31,5mm gr.15 cm</t>
  </si>
  <si>
    <t>Nawierzchnie z kostki brukowej betonowej o grubości 8 cm na podsypce cementowo-piaskowej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</si>
</sst>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6">
    <font>
      <sz val="10"/>
      <name val="Arial"/>
      <charset val="238"/>
    </font>
    <font>
      <sz val="10"/>
      <name val="Arial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43" fontId="5" fillId="2" borderId="6" xfId="1" applyFont="1" applyFill="1" applyBorder="1" applyAlignment="1">
      <alignment horizontal="right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3" fontId="4" fillId="0" borderId="5" xfId="1" applyFont="1" applyBorder="1" applyAlignment="1">
      <alignment horizontal="right" vertical="top" wrapText="1"/>
    </xf>
    <xf numFmtId="43" fontId="4" fillId="0" borderId="6" xfId="1" applyFont="1" applyBorder="1" applyAlignment="1">
      <alignment horizontal="right" vertical="top" wrapText="1"/>
    </xf>
    <xf numFmtId="0" fontId="5" fillId="2" borderId="5" xfId="0" applyFont="1" applyFill="1" applyBorder="1" applyAlignment="1">
      <alignment horizontal="center" vertical="top" wrapText="1"/>
    </xf>
    <xf numFmtId="43" fontId="5" fillId="2" borderId="5" xfId="1" applyFont="1" applyFill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 wrapText="1"/>
    </xf>
    <xf numFmtId="0" fontId="5" fillId="0" borderId="4" xfId="0" applyFont="1" applyBorder="1" applyAlignment="1">
      <alignment horizontal="center" vertical="top" wrapText="1"/>
    </xf>
    <xf numFmtId="43" fontId="5" fillId="0" borderId="5" xfId="1" applyFont="1" applyBorder="1" applyAlignment="1">
      <alignment horizontal="left" vertical="top" wrapText="1"/>
    </xf>
    <xf numFmtId="43" fontId="5" fillId="0" borderId="6" xfId="1" applyFont="1" applyBorder="1" applyAlignment="1">
      <alignment horizontal="left" vertical="top" wrapText="1"/>
    </xf>
    <xf numFmtId="0" fontId="4" fillId="0" borderId="5" xfId="0" applyFont="1" applyBorder="1" applyAlignment="1">
      <alignment horizontal="right" vertical="top" wrapText="1"/>
    </xf>
    <xf numFmtId="0" fontId="5" fillId="0" borderId="5" xfId="0" applyFont="1" applyBorder="1" applyAlignment="1">
      <alignment vertical="top"/>
    </xf>
    <xf numFmtId="0" fontId="5" fillId="0" borderId="5" xfId="0" applyFont="1" applyBorder="1" applyAlignment="1">
      <alignment vertical="top" wrapText="1"/>
    </xf>
    <xf numFmtId="43" fontId="5" fillId="0" borderId="5" xfId="1" applyFont="1" applyBorder="1" applyAlignment="1">
      <alignment horizontal="left" vertical="top"/>
    </xf>
    <xf numFmtId="0" fontId="5" fillId="0" borderId="5" xfId="0" applyNumberFormat="1" applyFont="1" applyBorder="1" applyAlignment="1">
      <alignment vertical="top" wrapText="1"/>
    </xf>
    <xf numFmtId="0" fontId="0" fillId="0" borderId="0" xfId="0" applyNumberFormat="1"/>
    <xf numFmtId="43" fontId="5" fillId="2" borderId="6" xfId="1" applyFont="1" applyFill="1" applyBorder="1" applyAlignment="1">
      <alignment horizontal="right" vertical="top" wrapText="1"/>
    </xf>
    <xf numFmtId="0" fontId="5" fillId="0" borderId="5" xfId="0" applyFont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  <xf numFmtId="43" fontId="5" fillId="2" borderId="5" xfId="1" applyFont="1" applyFill="1" applyBorder="1" applyAlignment="1">
      <alignment horizontal="right" vertical="top" wrapText="1"/>
    </xf>
    <xf numFmtId="43" fontId="4" fillId="2" borderId="5" xfId="1" applyFont="1" applyFill="1" applyBorder="1" applyAlignment="1">
      <alignment horizontal="right" vertical="top" wrapText="1"/>
    </xf>
    <xf numFmtId="0" fontId="5" fillId="2" borderId="19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wrapText="1"/>
    </xf>
    <xf numFmtId="0" fontId="4" fillId="0" borderId="0" xfId="0" applyFont="1" applyBorder="1"/>
    <xf numFmtId="0" fontId="4" fillId="0" borderId="18" xfId="0" applyFont="1" applyBorder="1"/>
    <xf numFmtId="0" fontId="4" fillId="2" borderId="8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5"/>
  <sheetViews>
    <sheetView tabSelected="1" workbookViewId="0">
      <selection activeCell="C23" sqref="C23"/>
    </sheetView>
  </sheetViews>
  <sheetFormatPr defaultRowHeight="12.75"/>
  <cols>
    <col min="1" max="1" width="9.85546875" customWidth="1"/>
    <col min="2" max="2" width="13.140625" customWidth="1"/>
    <col min="3" max="3" width="71.28515625" customWidth="1"/>
    <col min="4" max="4" width="7.7109375" customWidth="1"/>
    <col min="5" max="5" width="11" customWidth="1"/>
    <col min="6" max="6" width="10" customWidth="1"/>
    <col min="7" max="7" width="11.28515625" customWidth="1"/>
    <col min="12" max="12" width="29.42578125" customWidth="1"/>
  </cols>
  <sheetData>
    <row r="1" spans="1:7" ht="48" customHeight="1" thickBot="1">
      <c r="A1" s="37" t="s">
        <v>50</v>
      </c>
      <c r="B1" s="38"/>
      <c r="C1" s="38"/>
      <c r="D1" s="38"/>
      <c r="E1" s="38"/>
      <c r="F1" s="38"/>
      <c r="G1" s="39"/>
    </row>
    <row r="2" spans="1:7" ht="6" customHeight="1" thickBot="1">
      <c r="A2" s="1"/>
      <c r="B2" s="1"/>
      <c r="C2" s="1"/>
      <c r="D2" s="1"/>
      <c r="E2" s="1"/>
      <c r="F2" s="1"/>
      <c r="G2" s="1"/>
    </row>
    <row r="3" spans="1:7" ht="23.25" customHeight="1">
      <c r="A3" s="40" t="s">
        <v>15</v>
      </c>
      <c r="B3" s="41"/>
      <c r="C3" s="41"/>
      <c r="D3" s="41"/>
      <c r="E3" s="41"/>
      <c r="F3" s="41"/>
      <c r="G3" s="42"/>
    </row>
    <row r="4" spans="1:7" ht="18.600000000000001" customHeight="1">
      <c r="A4" s="43" t="s">
        <v>13</v>
      </c>
      <c r="B4" s="44"/>
      <c r="C4" s="44"/>
      <c r="D4" s="44"/>
      <c r="E4" s="44"/>
      <c r="F4" s="44"/>
      <c r="G4" s="45"/>
    </row>
    <row r="5" spans="1:7" ht="30">
      <c r="A5" s="3" t="s">
        <v>0</v>
      </c>
      <c r="B5" s="4" t="s">
        <v>9</v>
      </c>
      <c r="C5" s="4" t="s">
        <v>1</v>
      </c>
      <c r="D5" s="4" t="s">
        <v>10</v>
      </c>
      <c r="E5" s="4" t="s">
        <v>2</v>
      </c>
      <c r="F5" s="4" t="s">
        <v>3</v>
      </c>
      <c r="G5" s="5" t="s">
        <v>4</v>
      </c>
    </row>
    <row r="6" spans="1:7" ht="15.75">
      <c r="A6" s="21">
        <v>1</v>
      </c>
      <c r="B6" s="7"/>
      <c r="C6" s="7" t="s">
        <v>16</v>
      </c>
      <c r="D6" s="8"/>
      <c r="E6" s="8"/>
      <c r="F6" s="8"/>
      <c r="G6" s="8"/>
    </row>
    <row r="7" spans="1:7" ht="29.25" customHeight="1">
      <c r="A7" s="11">
        <v>1</v>
      </c>
      <c r="B7" s="22" t="s">
        <v>51</v>
      </c>
      <c r="C7" s="23" t="s">
        <v>17</v>
      </c>
      <c r="D7" s="22" t="s">
        <v>11</v>
      </c>
      <c r="E7" s="24">
        <v>3</v>
      </c>
      <c r="F7" s="19"/>
      <c r="G7" s="19">
        <f>ROUND(F7*E7,2)</f>
        <v>0</v>
      </c>
    </row>
    <row r="8" spans="1:7" ht="31.5" customHeight="1">
      <c r="A8" s="11">
        <v>2</v>
      </c>
      <c r="B8" s="22" t="s">
        <v>51</v>
      </c>
      <c r="C8" s="23" t="s">
        <v>18</v>
      </c>
      <c r="D8" s="22" t="s">
        <v>5</v>
      </c>
      <c r="E8" s="24">
        <v>9</v>
      </c>
      <c r="F8" s="19"/>
      <c r="G8" s="19">
        <f t="shared" ref="G8:G26" si="0">ROUND(F8*E8,2)</f>
        <v>0</v>
      </c>
    </row>
    <row r="9" spans="1:7" ht="31.5" customHeight="1">
      <c r="A9" s="11">
        <v>3</v>
      </c>
      <c r="B9" s="22" t="s">
        <v>51</v>
      </c>
      <c r="C9" s="23" t="s">
        <v>52</v>
      </c>
      <c r="D9" s="22" t="s">
        <v>5</v>
      </c>
      <c r="E9" s="24">
        <v>3</v>
      </c>
      <c r="F9" s="19"/>
      <c r="G9" s="19">
        <f t="shared" si="0"/>
        <v>0</v>
      </c>
    </row>
    <row r="10" spans="1:7" ht="37.5" customHeight="1">
      <c r="A10" s="11">
        <v>4</v>
      </c>
      <c r="B10" s="22" t="s">
        <v>51</v>
      </c>
      <c r="C10" s="23" t="s">
        <v>53</v>
      </c>
      <c r="D10" s="22" t="s">
        <v>11</v>
      </c>
      <c r="E10" s="24">
        <v>3</v>
      </c>
      <c r="F10" s="19"/>
      <c r="G10" s="19">
        <f t="shared" si="0"/>
        <v>0</v>
      </c>
    </row>
    <row r="11" spans="1:7" ht="35.25" customHeight="1">
      <c r="A11" s="11">
        <v>5</v>
      </c>
      <c r="B11" s="22" t="s">
        <v>51</v>
      </c>
      <c r="C11" s="23" t="s">
        <v>20</v>
      </c>
      <c r="D11" s="22" t="s">
        <v>5</v>
      </c>
      <c r="E11" s="24">
        <v>3</v>
      </c>
      <c r="F11" s="19"/>
      <c r="G11" s="19">
        <f t="shared" si="0"/>
        <v>0</v>
      </c>
    </row>
    <row r="12" spans="1:7" ht="31.5" customHeight="1">
      <c r="A12" s="11">
        <v>6</v>
      </c>
      <c r="B12" s="22" t="s">
        <v>51</v>
      </c>
      <c r="C12" s="23" t="s">
        <v>21</v>
      </c>
      <c r="D12" s="22" t="s">
        <v>5</v>
      </c>
      <c r="E12" s="24">
        <v>6</v>
      </c>
      <c r="F12" s="19"/>
      <c r="G12" s="19">
        <f t="shared" si="0"/>
        <v>0</v>
      </c>
    </row>
    <row r="13" spans="1:7" ht="21.75" customHeight="1">
      <c r="A13" s="11">
        <v>7</v>
      </c>
      <c r="B13" s="22" t="s">
        <v>51</v>
      </c>
      <c r="C13" s="23" t="s">
        <v>22</v>
      </c>
      <c r="D13" s="22" t="s">
        <v>7</v>
      </c>
      <c r="E13" s="24">
        <v>11.2</v>
      </c>
      <c r="F13" s="19"/>
      <c r="G13" s="19">
        <f t="shared" si="0"/>
        <v>0</v>
      </c>
    </row>
    <row r="14" spans="1:7" ht="29.25" customHeight="1">
      <c r="A14" s="11">
        <v>8</v>
      </c>
      <c r="B14" s="22" t="s">
        <v>51</v>
      </c>
      <c r="C14" s="23" t="s">
        <v>23</v>
      </c>
      <c r="D14" s="22" t="s">
        <v>5</v>
      </c>
      <c r="E14" s="24">
        <v>70</v>
      </c>
      <c r="F14" s="19"/>
      <c r="G14" s="19">
        <f t="shared" si="0"/>
        <v>0</v>
      </c>
    </row>
    <row r="15" spans="1:7" ht="22.5" customHeight="1">
      <c r="A15" s="11">
        <v>9</v>
      </c>
      <c r="B15" s="22" t="s">
        <v>51</v>
      </c>
      <c r="C15" s="23" t="s">
        <v>41</v>
      </c>
      <c r="D15" s="22" t="s">
        <v>5</v>
      </c>
      <c r="E15" s="24">
        <v>35</v>
      </c>
      <c r="F15" s="19"/>
      <c r="G15" s="19">
        <f t="shared" si="0"/>
        <v>0</v>
      </c>
    </row>
    <row r="16" spans="1:7" ht="23.25" customHeight="1">
      <c r="A16" s="11">
        <v>10</v>
      </c>
      <c r="B16" s="22" t="s">
        <v>51</v>
      </c>
      <c r="C16" s="23" t="s">
        <v>24</v>
      </c>
      <c r="D16" s="22" t="s">
        <v>5</v>
      </c>
      <c r="E16" s="24">
        <v>35</v>
      </c>
      <c r="F16" s="19"/>
      <c r="G16" s="19">
        <f t="shared" si="0"/>
        <v>0</v>
      </c>
    </row>
    <row r="17" spans="1:15" ht="35.25" customHeight="1">
      <c r="A17" s="11">
        <v>11</v>
      </c>
      <c r="B17" s="22" t="s">
        <v>51</v>
      </c>
      <c r="C17" s="23" t="s">
        <v>25</v>
      </c>
      <c r="D17" s="22" t="s">
        <v>7</v>
      </c>
      <c r="E17" s="24">
        <v>11.664</v>
      </c>
      <c r="F17" s="19"/>
      <c r="G17" s="19">
        <f t="shared" si="0"/>
        <v>0</v>
      </c>
    </row>
    <row r="18" spans="1:15" ht="24" customHeight="1">
      <c r="A18" s="11">
        <v>12</v>
      </c>
      <c r="B18" s="22" t="s">
        <v>51</v>
      </c>
      <c r="C18" s="23" t="s">
        <v>26</v>
      </c>
      <c r="D18" s="22" t="s">
        <v>11</v>
      </c>
      <c r="E18" s="24">
        <v>1</v>
      </c>
      <c r="F18" s="19"/>
      <c r="G18" s="19">
        <f t="shared" si="0"/>
        <v>0</v>
      </c>
    </row>
    <row r="19" spans="1:15" ht="20.25" customHeight="1">
      <c r="A19" s="11">
        <v>13</v>
      </c>
      <c r="B19" s="22" t="s">
        <v>51</v>
      </c>
      <c r="C19" s="23" t="s">
        <v>27</v>
      </c>
      <c r="D19" s="22" t="s">
        <v>5</v>
      </c>
      <c r="E19" s="24">
        <v>10</v>
      </c>
      <c r="F19" s="19"/>
      <c r="G19" s="19">
        <f t="shared" si="0"/>
        <v>0</v>
      </c>
    </row>
    <row r="20" spans="1:15" ht="30">
      <c r="A20" s="11">
        <v>14</v>
      </c>
      <c r="B20" s="22" t="s">
        <v>51</v>
      </c>
      <c r="C20" s="23" t="s">
        <v>28</v>
      </c>
      <c r="D20" s="22" t="s">
        <v>5</v>
      </c>
      <c r="E20" s="24">
        <v>45</v>
      </c>
      <c r="F20" s="19"/>
      <c r="G20" s="19">
        <f t="shared" si="0"/>
        <v>0</v>
      </c>
    </row>
    <row r="21" spans="1:15" ht="16.5" customHeight="1">
      <c r="A21" s="11">
        <v>15</v>
      </c>
      <c r="B21" s="22" t="s">
        <v>51</v>
      </c>
      <c r="C21" s="23" t="s">
        <v>12</v>
      </c>
      <c r="D21" s="22" t="s">
        <v>29</v>
      </c>
      <c r="E21" s="24">
        <v>2</v>
      </c>
      <c r="F21" s="19"/>
      <c r="G21" s="19">
        <f t="shared" si="0"/>
        <v>0</v>
      </c>
    </row>
    <row r="22" spans="1:15" ht="48" customHeight="1">
      <c r="A22" s="11">
        <v>16</v>
      </c>
      <c r="B22" s="22" t="s">
        <v>51</v>
      </c>
      <c r="C22" s="23" t="s">
        <v>30</v>
      </c>
      <c r="D22" s="22" t="s">
        <v>11</v>
      </c>
      <c r="E22" s="24">
        <v>4</v>
      </c>
      <c r="F22" s="19"/>
      <c r="G22" s="19">
        <f t="shared" si="0"/>
        <v>0</v>
      </c>
    </row>
    <row r="23" spans="1:15" ht="18.75" customHeight="1">
      <c r="A23" s="11">
        <v>17</v>
      </c>
      <c r="B23" s="22" t="s">
        <v>51</v>
      </c>
      <c r="C23" s="23" t="s">
        <v>31</v>
      </c>
      <c r="D23" s="22" t="s">
        <v>7</v>
      </c>
      <c r="E23" s="24">
        <v>8.4</v>
      </c>
      <c r="F23" s="19"/>
      <c r="G23" s="19">
        <f t="shared" si="0"/>
        <v>0</v>
      </c>
    </row>
    <row r="24" spans="1:15" ht="30.75" customHeight="1">
      <c r="A24" s="11">
        <v>18</v>
      </c>
      <c r="B24" s="22" t="s">
        <v>51</v>
      </c>
      <c r="C24" s="23" t="s">
        <v>32</v>
      </c>
      <c r="D24" s="22" t="s">
        <v>7</v>
      </c>
      <c r="E24" s="24">
        <v>9.1460000000000008</v>
      </c>
      <c r="F24" s="19"/>
      <c r="G24" s="19">
        <f t="shared" si="0"/>
        <v>0</v>
      </c>
    </row>
    <row r="25" spans="1:15" ht="31.5" customHeight="1">
      <c r="A25" s="11">
        <v>19</v>
      </c>
      <c r="B25" s="22" t="s">
        <v>51</v>
      </c>
      <c r="C25" s="23" t="s">
        <v>54</v>
      </c>
      <c r="D25" s="22" t="s">
        <v>6</v>
      </c>
      <c r="E25" s="24">
        <v>17.68</v>
      </c>
      <c r="F25" s="19"/>
      <c r="G25" s="19">
        <f t="shared" si="0"/>
        <v>0</v>
      </c>
    </row>
    <row r="26" spans="1:15" ht="81.75" customHeight="1">
      <c r="A26" s="11">
        <v>20</v>
      </c>
      <c r="B26" s="22" t="s">
        <v>51</v>
      </c>
      <c r="C26" s="25" t="s">
        <v>55</v>
      </c>
      <c r="D26" s="22" t="s">
        <v>7</v>
      </c>
      <c r="E26" s="24">
        <v>9.8000000000000007</v>
      </c>
      <c r="F26" s="19"/>
      <c r="G26" s="19">
        <f t="shared" si="0"/>
        <v>0</v>
      </c>
      <c r="J26" s="26"/>
      <c r="K26" s="2"/>
      <c r="L26" s="2"/>
      <c r="M26" s="2"/>
      <c r="N26" s="2"/>
      <c r="O26" s="2"/>
    </row>
    <row r="27" spans="1:15" ht="15">
      <c r="A27" s="32" t="s">
        <v>34</v>
      </c>
      <c r="B27" s="33"/>
      <c r="C27" s="33"/>
      <c r="D27" s="33"/>
      <c r="E27" s="33"/>
      <c r="F27" s="34"/>
      <c r="G27" s="27">
        <f>SUM(G7:G23)</f>
        <v>0</v>
      </c>
    </row>
    <row r="28" spans="1:15" s="2" customFormat="1" ht="15.75">
      <c r="A28" s="21">
        <v>2</v>
      </c>
      <c r="B28" s="7"/>
      <c r="C28" s="7" t="s">
        <v>35</v>
      </c>
      <c r="D28" s="12"/>
      <c r="E28" s="13"/>
      <c r="F28" s="13"/>
      <c r="G28" s="13"/>
    </row>
    <row r="29" spans="1:15" ht="18.75" customHeight="1">
      <c r="A29" s="11">
        <v>21</v>
      </c>
      <c r="B29" s="22" t="s">
        <v>51</v>
      </c>
      <c r="C29" s="23" t="s">
        <v>36</v>
      </c>
      <c r="D29" s="22" t="s">
        <v>11</v>
      </c>
      <c r="E29" s="24">
        <v>2</v>
      </c>
      <c r="F29" s="19"/>
      <c r="G29" s="19">
        <f>ROUND(F29*E29,2)</f>
        <v>0</v>
      </c>
    </row>
    <row r="30" spans="1:15" ht="19.5" customHeight="1">
      <c r="A30" s="11">
        <v>22</v>
      </c>
      <c r="B30" s="22" t="s">
        <v>51</v>
      </c>
      <c r="C30" s="23" t="s">
        <v>37</v>
      </c>
      <c r="D30" s="22" t="s">
        <v>11</v>
      </c>
      <c r="E30" s="24">
        <v>2</v>
      </c>
      <c r="F30" s="19"/>
      <c r="G30" s="19">
        <f t="shared" ref="G30:G38" si="1">ROUND(F30*E30,2)</f>
        <v>0</v>
      </c>
    </row>
    <row r="31" spans="1:15" ht="32.25" customHeight="1">
      <c r="A31" s="11">
        <v>23</v>
      </c>
      <c r="B31" s="22" t="s">
        <v>51</v>
      </c>
      <c r="C31" s="23" t="s">
        <v>56</v>
      </c>
      <c r="D31" s="22" t="s">
        <v>11</v>
      </c>
      <c r="E31" s="24">
        <v>2</v>
      </c>
      <c r="F31" s="19"/>
      <c r="G31" s="19">
        <f t="shared" si="1"/>
        <v>0</v>
      </c>
    </row>
    <row r="32" spans="1:15" ht="36" customHeight="1">
      <c r="A32" s="11">
        <v>24</v>
      </c>
      <c r="B32" s="22" t="s">
        <v>51</v>
      </c>
      <c r="C32" s="23" t="s">
        <v>39</v>
      </c>
      <c r="D32" s="22" t="s">
        <v>40</v>
      </c>
      <c r="E32" s="24">
        <v>2</v>
      </c>
      <c r="F32" s="19"/>
      <c r="G32" s="19">
        <f t="shared" si="1"/>
        <v>0</v>
      </c>
    </row>
    <row r="33" spans="1:7" ht="35.25" customHeight="1">
      <c r="A33" s="11">
        <v>25</v>
      </c>
      <c r="B33" s="22" t="s">
        <v>51</v>
      </c>
      <c r="C33" s="23" t="s">
        <v>42</v>
      </c>
      <c r="D33" s="22" t="s">
        <v>5</v>
      </c>
      <c r="E33" s="24">
        <v>6</v>
      </c>
      <c r="F33" s="19"/>
      <c r="G33" s="19">
        <f t="shared" si="1"/>
        <v>0</v>
      </c>
    </row>
    <row r="34" spans="1:7" ht="18.75" customHeight="1">
      <c r="A34" s="11">
        <v>26</v>
      </c>
      <c r="B34" s="22" t="s">
        <v>51</v>
      </c>
      <c r="C34" s="23" t="s">
        <v>43</v>
      </c>
      <c r="D34" s="22" t="s">
        <v>11</v>
      </c>
      <c r="E34" s="24">
        <v>1</v>
      </c>
      <c r="F34" s="19"/>
      <c r="G34" s="19">
        <f t="shared" si="1"/>
        <v>0</v>
      </c>
    </row>
    <row r="35" spans="1:7" ht="19.5" customHeight="1">
      <c r="A35" s="11">
        <v>27</v>
      </c>
      <c r="B35" s="22" t="s">
        <v>51</v>
      </c>
      <c r="C35" s="23" t="s">
        <v>44</v>
      </c>
      <c r="D35" s="22" t="s">
        <v>11</v>
      </c>
      <c r="E35" s="24">
        <v>2</v>
      </c>
      <c r="F35" s="19"/>
      <c r="G35" s="19">
        <f t="shared" si="1"/>
        <v>0</v>
      </c>
    </row>
    <row r="36" spans="1:7" ht="45">
      <c r="A36" s="11">
        <v>28</v>
      </c>
      <c r="B36" s="22" t="s">
        <v>51</v>
      </c>
      <c r="C36" s="23" t="s">
        <v>57</v>
      </c>
      <c r="D36" s="22" t="s">
        <v>58</v>
      </c>
      <c r="E36" s="24">
        <v>4</v>
      </c>
      <c r="F36" s="19"/>
      <c r="G36" s="19">
        <f t="shared" si="1"/>
        <v>0</v>
      </c>
    </row>
    <row r="37" spans="1:7" ht="32.25" customHeight="1">
      <c r="A37" s="11">
        <v>29</v>
      </c>
      <c r="B37" s="22" t="s">
        <v>51</v>
      </c>
      <c r="C37" s="23" t="s">
        <v>59</v>
      </c>
      <c r="D37" s="22" t="s">
        <v>5</v>
      </c>
      <c r="E37" s="24">
        <v>5</v>
      </c>
      <c r="F37" s="19"/>
      <c r="G37" s="19">
        <f t="shared" si="1"/>
        <v>0</v>
      </c>
    </row>
    <row r="38" spans="1:7" ht="21" customHeight="1">
      <c r="A38" s="11">
        <v>30</v>
      </c>
      <c r="B38" s="22" t="s">
        <v>51</v>
      </c>
      <c r="C38" s="23" t="s">
        <v>60</v>
      </c>
      <c r="D38" s="22" t="s">
        <v>11</v>
      </c>
      <c r="E38" s="24">
        <v>10</v>
      </c>
      <c r="F38" s="19"/>
      <c r="G38" s="19">
        <f t="shared" si="1"/>
        <v>0</v>
      </c>
    </row>
    <row r="39" spans="1:7" ht="15">
      <c r="A39" s="32" t="s">
        <v>45</v>
      </c>
      <c r="B39" s="33"/>
      <c r="C39" s="33"/>
      <c r="D39" s="33"/>
      <c r="E39" s="33"/>
      <c r="F39" s="34"/>
      <c r="G39" s="27">
        <f>SUM(G29:G38)</f>
        <v>0</v>
      </c>
    </row>
    <row r="40" spans="1:7" s="2" customFormat="1" ht="15.75">
      <c r="A40" s="21">
        <v>3</v>
      </c>
      <c r="B40" s="7"/>
      <c r="C40" s="7" t="s">
        <v>46</v>
      </c>
      <c r="D40" s="12"/>
      <c r="E40" s="13"/>
      <c r="F40" s="13"/>
      <c r="G40" s="13"/>
    </row>
    <row r="41" spans="1:7" ht="51.75" customHeight="1">
      <c r="A41" s="11">
        <v>31</v>
      </c>
      <c r="B41" s="22" t="s">
        <v>51</v>
      </c>
      <c r="C41" s="23" t="s">
        <v>61</v>
      </c>
      <c r="D41" s="28" t="s">
        <v>6</v>
      </c>
      <c r="E41" s="24">
        <v>52.5</v>
      </c>
      <c r="F41" s="19"/>
      <c r="G41" s="19">
        <f>ROUND(F41*E41,2)</f>
        <v>0</v>
      </c>
    </row>
    <row r="42" spans="1:7" ht="20.25" customHeight="1">
      <c r="A42" s="11">
        <v>33</v>
      </c>
      <c r="B42" s="22" t="s">
        <v>51</v>
      </c>
      <c r="C42" s="23" t="s">
        <v>62</v>
      </c>
      <c r="D42" s="28" t="s">
        <v>6</v>
      </c>
      <c r="E42" s="24">
        <v>52.5</v>
      </c>
      <c r="F42" s="19"/>
      <c r="G42" s="19">
        <f>ROUND(F42*E42,2)</f>
        <v>0</v>
      </c>
    </row>
    <row r="43" spans="1:7" ht="36" customHeight="1">
      <c r="A43" s="11">
        <v>34</v>
      </c>
      <c r="B43" s="22" t="s">
        <v>51</v>
      </c>
      <c r="C43" s="23" t="s">
        <v>63</v>
      </c>
      <c r="D43" s="28" t="s">
        <v>6</v>
      </c>
      <c r="E43" s="24">
        <v>52.5</v>
      </c>
      <c r="F43" s="19"/>
      <c r="G43" s="19">
        <f>ROUND(F43*E43,2)</f>
        <v>0</v>
      </c>
    </row>
    <row r="44" spans="1:7" ht="15">
      <c r="A44" s="35" t="s">
        <v>48</v>
      </c>
      <c r="B44" s="35"/>
      <c r="C44" s="35"/>
      <c r="D44" s="29"/>
      <c r="E44" s="30"/>
      <c r="F44" s="30"/>
      <c r="G44" s="30">
        <f>SUM(G41:G43)</f>
        <v>0</v>
      </c>
    </row>
    <row r="45" spans="1:7" ht="15.75">
      <c r="A45" s="36" t="s">
        <v>8</v>
      </c>
      <c r="B45" s="36"/>
      <c r="C45" s="36"/>
      <c r="D45" s="36"/>
      <c r="E45" s="36"/>
      <c r="F45" s="36"/>
      <c r="G45" s="31">
        <f>G44+G39+G27</f>
        <v>0</v>
      </c>
    </row>
  </sheetData>
  <mergeCells count="7">
    <mergeCell ref="A39:F39"/>
    <mergeCell ref="A44:C44"/>
    <mergeCell ref="A45:F45"/>
    <mergeCell ref="A1:G1"/>
    <mergeCell ref="A3:G3"/>
    <mergeCell ref="A4:G4"/>
    <mergeCell ref="A27:F27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zoomScale="120" zoomScaleNormal="120" workbookViewId="0">
      <selection activeCell="G38" sqref="G38"/>
    </sheetView>
  </sheetViews>
  <sheetFormatPr defaultRowHeight="12.75"/>
  <cols>
    <col min="1" max="1" width="5.85546875" customWidth="1"/>
    <col min="2" max="2" width="10.140625" customWidth="1"/>
    <col min="3" max="3" width="71.28515625" customWidth="1"/>
    <col min="4" max="4" width="4.28515625" customWidth="1"/>
    <col min="5" max="5" width="10.140625" customWidth="1"/>
    <col min="6" max="6" width="10" customWidth="1"/>
    <col min="7" max="7" width="11.28515625" customWidth="1"/>
  </cols>
  <sheetData>
    <row r="1" spans="1:7" ht="48" customHeight="1" thickBot="1">
      <c r="A1" s="37" t="s">
        <v>14</v>
      </c>
      <c r="B1" s="38"/>
      <c r="C1" s="38"/>
      <c r="D1" s="38"/>
      <c r="E1" s="38"/>
      <c r="F1" s="38"/>
      <c r="G1" s="39"/>
    </row>
    <row r="2" spans="1:7" ht="6" customHeight="1" thickBot="1">
      <c r="A2" s="1"/>
      <c r="B2" s="1"/>
      <c r="C2" s="1"/>
      <c r="D2" s="1"/>
      <c r="E2" s="1"/>
      <c r="F2" s="1"/>
      <c r="G2" s="1"/>
    </row>
    <row r="3" spans="1:7" ht="23.25" customHeight="1">
      <c r="A3" s="40" t="s">
        <v>15</v>
      </c>
      <c r="B3" s="41"/>
      <c r="C3" s="41"/>
      <c r="D3" s="41"/>
      <c r="E3" s="41"/>
      <c r="F3" s="41"/>
      <c r="G3" s="42"/>
    </row>
    <row r="4" spans="1:7" ht="18.600000000000001" customHeight="1">
      <c r="A4" s="43" t="s">
        <v>13</v>
      </c>
      <c r="B4" s="44"/>
      <c r="C4" s="44"/>
      <c r="D4" s="44"/>
      <c r="E4" s="44"/>
      <c r="F4" s="44"/>
      <c r="G4" s="45"/>
    </row>
    <row r="5" spans="1:7" ht="30">
      <c r="A5" s="3" t="s">
        <v>0</v>
      </c>
      <c r="B5" s="4" t="s">
        <v>9</v>
      </c>
      <c r="C5" s="4" t="s">
        <v>1</v>
      </c>
      <c r="D5" s="4" t="s">
        <v>10</v>
      </c>
      <c r="E5" s="4" t="s">
        <v>2</v>
      </c>
      <c r="F5" s="4" t="s">
        <v>3</v>
      </c>
      <c r="G5" s="5" t="s">
        <v>4</v>
      </c>
    </row>
    <row r="6" spans="1:7" ht="15.75">
      <c r="A6" s="6">
        <v>1</v>
      </c>
      <c r="B6" s="7"/>
      <c r="C6" s="7" t="s">
        <v>16</v>
      </c>
      <c r="D6" s="8"/>
      <c r="E6" s="8"/>
      <c r="F6" s="8"/>
      <c r="G6" s="9"/>
    </row>
    <row r="7" spans="1:7" ht="35.25" customHeight="1">
      <c r="A7" s="18">
        <v>1</v>
      </c>
      <c r="B7" s="8" t="s">
        <v>49</v>
      </c>
      <c r="C7" s="8" t="s">
        <v>17</v>
      </c>
      <c r="D7" s="8" t="s">
        <v>11</v>
      </c>
      <c r="E7" s="19">
        <v>3</v>
      </c>
      <c r="F7" s="19"/>
      <c r="G7" s="20">
        <f>ROUND(F7*E7,2)</f>
        <v>0</v>
      </c>
    </row>
    <row r="8" spans="1:7" ht="29.25" customHeight="1">
      <c r="A8" s="18">
        <v>2</v>
      </c>
      <c r="B8" s="8" t="s">
        <v>49</v>
      </c>
      <c r="C8" s="8" t="s">
        <v>18</v>
      </c>
      <c r="D8" s="8" t="s">
        <v>5</v>
      </c>
      <c r="E8" s="19">
        <v>8</v>
      </c>
      <c r="F8" s="19"/>
      <c r="G8" s="20">
        <f t="shared" ref="G8:G23" si="0">ROUND(F8*E8,2)</f>
        <v>0</v>
      </c>
    </row>
    <row r="9" spans="1:7" ht="30" customHeight="1">
      <c r="A9" s="18">
        <v>3</v>
      </c>
      <c r="B9" s="8" t="s">
        <v>49</v>
      </c>
      <c r="C9" s="8" t="s">
        <v>19</v>
      </c>
      <c r="D9" s="8" t="s">
        <v>5</v>
      </c>
      <c r="E9" s="19">
        <v>2</v>
      </c>
      <c r="F9" s="19"/>
      <c r="G9" s="20">
        <f t="shared" si="0"/>
        <v>0</v>
      </c>
    </row>
    <row r="10" spans="1:7" ht="33.75" customHeight="1">
      <c r="A10" s="18">
        <v>4</v>
      </c>
      <c r="B10" s="8" t="s">
        <v>49</v>
      </c>
      <c r="C10" s="8" t="s">
        <v>20</v>
      </c>
      <c r="D10" s="8" t="s">
        <v>5</v>
      </c>
      <c r="E10" s="19">
        <v>3</v>
      </c>
      <c r="F10" s="19"/>
      <c r="G10" s="20">
        <f t="shared" si="0"/>
        <v>0</v>
      </c>
    </row>
    <row r="11" spans="1:7" ht="30.75" customHeight="1">
      <c r="A11" s="18">
        <v>5</v>
      </c>
      <c r="B11" s="8" t="s">
        <v>49</v>
      </c>
      <c r="C11" s="8" t="s">
        <v>21</v>
      </c>
      <c r="D11" s="8" t="s">
        <v>5</v>
      </c>
      <c r="E11" s="19">
        <v>6</v>
      </c>
      <c r="F11" s="19"/>
      <c r="G11" s="20">
        <f t="shared" si="0"/>
        <v>0</v>
      </c>
    </row>
    <row r="12" spans="1:7" ht="30.75" customHeight="1">
      <c r="A12" s="18">
        <v>6</v>
      </c>
      <c r="B12" s="8" t="s">
        <v>49</v>
      </c>
      <c r="C12" s="8" t="s">
        <v>22</v>
      </c>
      <c r="D12" s="8" t="s">
        <v>7</v>
      </c>
      <c r="E12" s="19">
        <v>10.24</v>
      </c>
      <c r="F12" s="19"/>
      <c r="G12" s="20">
        <f t="shared" si="0"/>
        <v>0</v>
      </c>
    </row>
    <row r="13" spans="1:7" ht="31.5" customHeight="1">
      <c r="A13" s="18">
        <v>7</v>
      </c>
      <c r="B13" s="8" t="s">
        <v>49</v>
      </c>
      <c r="C13" s="8" t="s">
        <v>23</v>
      </c>
      <c r="D13" s="8" t="s">
        <v>5</v>
      </c>
      <c r="E13" s="19">
        <v>64</v>
      </c>
      <c r="F13" s="19"/>
      <c r="G13" s="20">
        <f t="shared" si="0"/>
        <v>0</v>
      </c>
    </row>
    <row r="14" spans="1:7" ht="31.5" customHeight="1">
      <c r="A14" s="18">
        <v>8</v>
      </c>
      <c r="B14" s="8" t="s">
        <v>49</v>
      </c>
      <c r="C14" s="8" t="s">
        <v>24</v>
      </c>
      <c r="D14" s="8" t="s">
        <v>5</v>
      </c>
      <c r="E14" s="19">
        <v>20</v>
      </c>
      <c r="F14" s="19"/>
      <c r="G14" s="20">
        <f t="shared" si="0"/>
        <v>0</v>
      </c>
    </row>
    <row r="15" spans="1:7" ht="30.75" customHeight="1">
      <c r="A15" s="18">
        <v>9</v>
      </c>
      <c r="B15" s="8" t="s">
        <v>49</v>
      </c>
      <c r="C15" s="8" t="s">
        <v>25</v>
      </c>
      <c r="D15" s="8" t="s">
        <v>7</v>
      </c>
      <c r="E15" s="19">
        <v>6.75</v>
      </c>
      <c r="F15" s="19"/>
      <c r="G15" s="20">
        <f t="shared" si="0"/>
        <v>0</v>
      </c>
    </row>
    <row r="16" spans="1:7" ht="30" customHeight="1">
      <c r="A16" s="18">
        <v>10</v>
      </c>
      <c r="B16" s="8" t="s">
        <v>49</v>
      </c>
      <c r="C16" s="8" t="s">
        <v>26</v>
      </c>
      <c r="D16" s="8" t="s">
        <v>11</v>
      </c>
      <c r="E16" s="19">
        <v>1</v>
      </c>
      <c r="F16" s="19"/>
      <c r="G16" s="20">
        <f t="shared" si="0"/>
        <v>0</v>
      </c>
    </row>
    <row r="17" spans="1:7" ht="28.5" customHeight="1">
      <c r="A17" s="18">
        <v>11</v>
      </c>
      <c r="B17" s="8" t="s">
        <v>49</v>
      </c>
      <c r="C17" s="8" t="s">
        <v>27</v>
      </c>
      <c r="D17" s="8" t="s">
        <v>5</v>
      </c>
      <c r="E17" s="19">
        <v>12</v>
      </c>
      <c r="F17" s="19"/>
      <c r="G17" s="20">
        <f t="shared" si="0"/>
        <v>0</v>
      </c>
    </row>
    <row r="18" spans="1:7" ht="31.5" customHeight="1">
      <c r="A18" s="18">
        <v>12</v>
      </c>
      <c r="B18" s="8" t="s">
        <v>49</v>
      </c>
      <c r="C18" s="8" t="s">
        <v>28</v>
      </c>
      <c r="D18" s="8" t="s">
        <v>5</v>
      </c>
      <c r="E18" s="19">
        <v>32</v>
      </c>
      <c r="F18" s="19"/>
      <c r="G18" s="20">
        <f t="shared" si="0"/>
        <v>0</v>
      </c>
    </row>
    <row r="19" spans="1:7" ht="28.5" customHeight="1">
      <c r="A19" s="18">
        <v>13</v>
      </c>
      <c r="B19" s="8" t="s">
        <v>49</v>
      </c>
      <c r="C19" s="8" t="s">
        <v>12</v>
      </c>
      <c r="D19" s="8" t="s">
        <v>29</v>
      </c>
      <c r="E19" s="19">
        <v>2</v>
      </c>
      <c r="F19" s="19"/>
      <c r="G19" s="20">
        <f t="shared" si="0"/>
        <v>0</v>
      </c>
    </row>
    <row r="20" spans="1:7" ht="45">
      <c r="A20" s="18">
        <v>14</v>
      </c>
      <c r="B20" s="8" t="s">
        <v>49</v>
      </c>
      <c r="C20" s="8" t="s">
        <v>30</v>
      </c>
      <c r="D20" s="8" t="s">
        <v>11</v>
      </c>
      <c r="E20" s="19">
        <v>2</v>
      </c>
      <c r="F20" s="19"/>
      <c r="G20" s="20">
        <f t="shared" si="0"/>
        <v>0</v>
      </c>
    </row>
    <row r="21" spans="1:7" ht="30.75" customHeight="1">
      <c r="A21" s="18">
        <v>15</v>
      </c>
      <c r="B21" s="8" t="s">
        <v>49</v>
      </c>
      <c r="C21" s="8" t="s">
        <v>31</v>
      </c>
      <c r="D21" s="8" t="s">
        <v>7</v>
      </c>
      <c r="E21" s="19">
        <v>7.68</v>
      </c>
      <c r="F21" s="19"/>
      <c r="G21" s="20">
        <f t="shared" si="0"/>
        <v>0</v>
      </c>
    </row>
    <row r="22" spans="1:7" ht="33.75" customHeight="1">
      <c r="A22" s="18">
        <v>16</v>
      </c>
      <c r="B22" s="8" t="s">
        <v>49</v>
      </c>
      <c r="C22" s="8" t="s">
        <v>32</v>
      </c>
      <c r="D22" s="8" t="s">
        <v>7</v>
      </c>
      <c r="E22" s="19">
        <v>1</v>
      </c>
      <c r="F22" s="19"/>
      <c r="G22" s="20">
        <f t="shared" si="0"/>
        <v>0</v>
      </c>
    </row>
    <row r="23" spans="1:7" ht="30.75" customHeight="1">
      <c r="A23" s="18">
        <v>17</v>
      </c>
      <c r="B23" s="8" t="s">
        <v>49</v>
      </c>
      <c r="C23" s="8" t="s">
        <v>33</v>
      </c>
      <c r="D23" s="8" t="s">
        <v>6</v>
      </c>
      <c r="E23" s="19">
        <v>1</v>
      </c>
      <c r="F23" s="19"/>
      <c r="G23" s="20">
        <f t="shared" si="0"/>
        <v>0</v>
      </c>
    </row>
    <row r="24" spans="1:7" ht="15">
      <c r="A24" s="32" t="s">
        <v>34</v>
      </c>
      <c r="B24" s="33"/>
      <c r="C24" s="33"/>
      <c r="D24" s="33"/>
      <c r="E24" s="33"/>
      <c r="F24" s="34"/>
      <c r="G24" s="10">
        <f>SUM(G7:G23)</f>
        <v>0</v>
      </c>
    </row>
    <row r="25" spans="1:7" s="2" customFormat="1" ht="15.75">
      <c r="A25" s="6">
        <v>2</v>
      </c>
      <c r="B25" s="7"/>
      <c r="C25" s="7" t="s">
        <v>35</v>
      </c>
      <c r="D25" s="12"/>
      <c r="E25" s="13"/>
      <c r="F25" s="13"/>
      <c r="G25" s="14"/>
    </row>
    <row r="26" spans="1:7" ht="30">
      <c r="A26" s="18">
        <v>18</v>
      </c>
      <c r="B26" s="8" t="s">
        <v>49</v>
      </c>
      <c r="C26" s="8" t="s">
        <v>36</v>
      </c>
      <c r="D26" s="11" t="s">
        <v>11</v>
      </c>
      <c r="E26" s="19">
        <v>2</v>
      </c>
      <c r="F26" s="19"/>
      <c r="G26" s="20">
        <f>ROUND(F26*E26,2)</f>
        <v>0</v>
      </c>
    </row>
    <row r="27" spans="1:7" ht="30">
      <c r="A27" s="18">
        <v>19</v>
      </c>
      <c r="B27" s="8" t="s">
        <v>49</v>
      </c>
      <c r="C27" s="8" t="s">
        <v>37</v>
      </c>
      <c r="D27" s="11" t="s">
        <v>11</v>
      </c>
      <c r="E27" s="19">
        <v>2</v>
      </c>
      <c r="F27" s="19"/>
      <c r="G27" s="20">
        <f t="shared" ref="G27:G33" si="1">ROUND(F27*E27,2)</f>
        <v>0</v>
      </c>
    </row>
    <row r="28" spans="1:7" ht="30">
      <c r="A28" s="18">
        <v>20</v>
      </c>
      <c r="B28" s="8" t="s">
        <v>49</v>
      </c>
      <c r="C28" s="8" t="s">
        <v>38</v>
      </c>
      <c r="D28" s="11" t="s">
        <v>11</v>
      </c>
      <c r="E28" s="19">
        <v>2</v>
      </c>
      <c r="F28" s="19"/>
      <c r="G28" s="20">
        <f t="shared" si="1"/>
        <v>0</v>
      </c>
    </row>
    <row r="29" spans="1:7" ht="46.5" customHeight="1">
      <c r="A29" s="18">
        <v>21</v>
      </c>
      <c r="B29" s="8" t="s">
        <v>49</v>
      </c>
      <c r="C29" s="8" t="s">
        <v>39</v>
      </c>
      <c r="D29" s="11" t="s">
        <v>40</v>
      </c>
      <c r="E29" s="19">
        <v>2</v>
      </c>
      <c r="F29" s="19"/>
      <c r="G29" s="20">
        <f t="shared" si="1"/>
        <v>0</v>
      </c>
    </row>
    <row r="30" spans="1:7" ht="30">
      <c r="A30" s="18">
        <v>22</v>
      </c>
      <c r="B30" s="8" t="s">
        <v>49</v>
      </c>
      <c r="C30" s="8" t="s">
        <v>41</v>
      </c>
      <c r="D30" s="11" t="s">
        <v>5</v>
      </c>
      <c r="E30" s="19">
        <v>32</v>
      </c>
      <c r="F30" s="19"/>
      <c r="G30" s="20">
        <f t="shared" si="1"/>
        <v>0</v>
      </c>
    </row>
    <row r="31" spans="1:7" ht="30">
      <c r="A31" s="18">
        <v>23</v>
      </c>
      <c r="B31" s="8" t="s">
        <v>49</v>
      </c>
      <c r="C31" s="8" t="s">
        <v>42</v>
      </c>
      <c r="D31" s="11" t="s">
        <v>5</v>
      </c>
      <c r="E31" s="19">
        <v>6</v>
      </c>
      <c r="F31" s="19"/>
      <c r="G31" s="20">
        <f t="shared" si="1"/>
        <v>0</v>
      </c>
    </row>
    <row r="32" spans="1:7" ht="30">
      <c r="A32" s="18">
        <v>24</v>
      </c>
      <c r="B32" s="8" t="s">
        <v>49</v>
      </c>
      <c r="C32" s="8" t="s">
        <v>43</v>
      </c>
      <c r="D32" s="11" t="s">
        <v>11</v>
      </c>
      <c r="E32" s="19">
        <v>1</v>
      </c>
      <c r="F32" s="19"/>
      <c r="G32" s="20">
        <f t="shared" si="1"/>
        <v>0</v>
      </c>
    </row>
    <row r="33" spans="1:7" ht="30">
      <c r="A33" s="18">
        <v>25</v>
      </c>
      <c r="B33" s="8" t="s">
        <v>49</v>
      </c>
      <c r="C33" s="8" t="s">
        <v>44</v>
      </c>
      <c r="D33" s="11" t="s">
        <v>11</v>
      </c>
      <c r="E33" s="19">
        <v>2</v>
      </c>
      <c r="F33" s="19"/>
      <c r="G33" s="20">
        <f t="shared" si="1"/>
        <v>0</v>
      </c>
    </row>
    <row r="34" spans="1:7" ht="15">
      <c r="A34" s="32" t="s">
        <v>45</v>
      </c>
      <c r="B34" s="33"/>
      <c r="C34" s="33"/>
      <c r="D34" s="33"/>
      <c r="E34" s="33"/>
      <c r="F34" s="34"/>
      <c r="G34" s="10">
        <f>SUM(G26:G33)</f>
        <v>0</v>
      </c>
    </row>
    <row r="35" spans="1:7" s="2" customFormat="1" ht="15.75">
      <c r="A35" s="6">
        <v>3</v>
      </c>
      <c r="B35" s="7"/>
      <c r="C35" s="7" t="s">
        <v>46</v>
      </c>
      <c r="D35" s="12"/>
      <c r="E35" s="13"/>
      <c r="F35" s="13"/>
      <c r="G35" s="14"/>
    </row>
    <row r="36" spans="1:7" ht="108.75" customHeight="1">
      <c r="A36" s="18">
        <v>26</v>
      </c>
      <c r="B36" s="8" t="s">
        <v>49</v>
      </c>
      <c r="C36" s="8" t="s">
        <v>47</v>
      </c>
      <c r="D36" s="11" t="s">
        <v>6</v>
      </c>
      <c r="E36" s="19">
        <v>15</v>
      </c>
      <c r="F36" s="19"/>
      <c r="G36" s="20">
        <f>ROUND(F36*E36,2)</f>
        <v>0</v>
      </c>
    </row>
    <row r="37" spans="1:7" ht="15">
      <c r="A37" s="32" t="s">
        <v>48</v>
      </c>
      <c r="B37" s="33"/>
      <c r="C37" s="34"/>
      <c r="D37" s="15"/>
      <c r="E37" s="16"/>
      <c r="F37" s="16"/>
      <c r="G37" s="10">
        <f>SUM(G36:G36)</f>
        <v>0</v>
      </c>
    </row>
    <row r="38" spans="1:7" ht="16.5" thickBot="1">
      <c r="A38" s="46" t="s">
        <v>8</v>
      </c>
      <c r="B38" s="47"/>
      <c r="C38" s="47"/>
      <c r="D38" s="47"/>
      <c r="E38" s="47"/>
      <c r="F38" s="48"/>
      <c r="G38" s="17">
        <f>G37+G34+G24</f>
        <v>0</v>
      </c>
    </row>
  </sheetData>
  <mergeCells count="7">
    <mergeCell ref="A38:F38"/>
    <mergeCell ref="A1:G1"/>
    <mergeCell ref="A3:G3"/>
    <mergeCell ref="A4:G4"/>
    <mergeCell ref="A24:F24"/>
    <mergeCell ref="A34:F34"/>
    <mergeCell ref="A37:C3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KOSZTORYS OFERTOWY -Redycka</vt:lpstr>
      <vt:lpstr>KOSZTORYS OFERTOWY - Poprzeczna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PR_drogi_ostródzka_26_04_2017</dc:title>
  <dc:creator>User</dc:creator>
  <cp:lastModifiedBy>zdmacz</cp:lastModifiedBy>
  <cp:lastPrinted>2017-05-17T11:01:48Z</cp:lastPrinted>
  <dcterms:created xsi:type="dcterms:W3CDTF">2017-05-17T10:59:06Z</dcterms:created>
  <dcterms:modified xsi:type="dcterms:W3CDTF">2020-06-01T12:11:12Z</dcterms:modified>
</cp:coreProperties>
</file>