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405" windowWidth="27660" windowHeight="12255"/>
  </bookViews>
  <sheets>
    <sheet name="KO" sheetId="1" r:id="rId1"/>
  </sheets>
  <calcPr calcId="124519"/>
</workbook>
</file>

<file path=xl/calcChain.xml><?xml version="1.0" encoding="utf-8"?>
<calcChain xmlns="http://schemas.openxmlformats.org/spreadsheetml/2006/main">
  <c r="G5" i="1"/>
  <c r="G32"/>
  <c r="G31"/>
  <c r="G30"/>
  <c r="G29"/>
  <c r="G26"/>
  <c r="G27" s="1"/>
  <c r="G23"/>
  <c r="G22"/>
  <c r="G24" s="1"/>
  <c r="G19"/>
  <c r="G18"/>
  <c r="G20" s="1"/>
  <c r="G15"/>
  <c r="G14"/>
  <c r="G13"/>
  <c r="G12"/>
  <c r="G16" s="1"/>
  <c r="G9"/>
  <c r="G8"/>
  <c r="G7"/>
  <c r="G10" s="1"/>
  <c r="G6"/>
  <c r="G33" l="1"/>
</calcChain>
</file>

<file path=xl/sharedStrings.xml><?xml version="1.0" encoding="utf-8"?>
<sst xmlns="http://schemas.openxmlformats.org/spreadsheetml/2006/main" count="89" uniqueCount="76">
  <si>
    <t>Lp.</t>
  </si>
  <si>
    <t>Opis</t>
  </si>
  <si>
    <t>Jedn.przedm.</t>
  </si>
  <si>
    <t>Ilość</t>
  </si>
  <si>
    <t>Cena jedn.</t>
  </si>
  <si>
    <t>Wartość</t>
  </si>
  <si>
    <t>ROBOTY ZIEMNE I PRZYGOTOWAWCZE</t>
  </si>
  <si>
    <t>1 d.1</t>
  </si>
  <si>
    <t>Korytowanie pod warstwy konstrukcyjne nawierzchni (kruszywo/grunt) wraz z kosztem zagospodarowania urobku</t>
  </si>
  <si>
    <t>m3</t>
  </si>
  <si>
    <t>2 d.1</t>
  </si>
  <si>
    <t>Wykonanie nasypów wraz z kosztem pozyskania gruntu</t>
  </si>
  <si>
    <t>3 d.1</t>
  </si>
  <si>
    <t>Profilowanie i zagęszczenie podłoża pod warstwy konstrukcyjne nawierzchni w gruncie kat. I-IV</t>
  </si>
  <si>
    <t>m2</t>
  </si>
  <si>
    <t>4 d.1</t>
  </si>
  <si>
    <t>Dowóz kostki z magazynu ZDIUM</t>
  </si>
  <si>
    <t>t</t>
  </si>
  <si>
    <t>Razem dział: ROBOTY ZIEMNE I PRZYGOTOWAWCZE</t>
  </si>
  <si>
    <t>NAWIERZCHNIA CHODNIKA</t>
  </si>
  <si>
    <t>Warstwa odcinająca zagęszczana mechanicznie - 10 cm grubość po zagęszczeniu</t>
  </si>
  <si>
    <t>6 d.2</t>
  </si>
  <si>
    <t>Podbudowa z kruszywa łamanego - warstwa dolna o grubości po zagęszczeniu 14 cm</t>
  </si>
  <si>
    <t>7 d.2</t>
  </si>
  <si>
    <t>Warstwa piasku łamanego zagęszczonego gr. 1 cm</t>
  </si>
  <si>
    <t>8 d.2</t>
  </si>
  <si>
    <t>Wzmocnienie skarpy kratą trawnikową kotwioną gr, 4 cm</t>
  </si>
  <si>
    <t>Razem dział: NAWIERZCHNIA CHODNIKA</t>
  </si>
  <si>
    <t>ZIELEŃ</t>
  </si>
  <si>
    <t>Wykonanie trawników na skarpach wraz z rozścieleniem ziemi urodzajnej gr 20 cm; w poz. należy ująć koszt pozyskania humusu</t>
  </si>
  <si>
    <t>10 d.3</t>
  </si>
  <si>
    <t>Pielęgnacja trawników w okresie gwarancji</t>
  </si>
  <si>
    <t>Razem dział: ZIELEŃ</t>
  </si>
  <si>
    <t>ELEMENTY BRZEGOWE</t>
  </si>
  <si>
    <t>Obrzeże typu ECOBORD mocowane kotwami</t>
  </si>
  <si>
    <t>mb</t>
  </si>
  <si>
    <t>12 d.4</t>
  </si>
  <si>
    <t>Obramowanie z dwóch rzędów kostki kamiennej 9x11 cm na ławie betonowej C12/15 gr. min 10 cm - KOSTKA Z ODZYSKU</t>
  </si>
  <si>
    <t>m</t>
  </si>
  <si>
    <t>Razem dział: ELEMENTY BRZEGOWE</t>
  </si>
  <si>
    <t>ORD</t>
  </si>
  <si>
    <t>Dostawa i montaż słupków typu CITY</t>
  </si>
  <si>
    <t>szt</t>
  </si>
  <si>
    <t>Razem dział: ORD</t>
  </si>
  <si>
    <t>REGULACJA URZĄDZEŃ NAZIEMNYCH UZBROJENIA PODZIEMNEGO</t>
  </si>
  <si>
    <t>Pionowa regulacja studni kanalizacyjnych</t>
  </si>
  <si>
    <t>szt.</t>
  </si>
  <si>
    <t>15 d.6</t>
  </si>
  <si>
    <t>Dopłata za wymianę włazu</t>
  </si>
  <si>
    <t>16 d.6</t>
  </si>
  <si>
    <t>Regulacja pionowa studzienek dla zaworów wodociągowych i gazowych</t>
  </si>
  <si>
    <t>Razem dział: REGULACJA URZĄDZEŃ NAZIEMNYCH UZBROJENIA PODZIEMNEGO</t>
  </si>
  <si>
    <t>Ogółem wartość kosztorysowa robót</t>
  </si>
  <si>
    <t>D-01.04.01</t>
  </si>
  <si>
    <t>D-02.03.01</t>
  </si>
  <si>
    <t>D-04.01.01</t>
  </si>
  <si>
    <t>D-01.02.04</t>
  </si>
  <si>
    <t>D-04.02.01.</t>
  </si>
  <si>
    <t>D-04.04.02</t>
  </si>
  <si>
    <t>D-05.02.01</t>
  </si>
  <si>
    <t>D-09.01.01</t>
  </si>
  <si>
    <t>D-07.02.01</t>
  </si>
  <si>
    <t>D-03.02.01a  </t>
  </si>
  <si>
    <t>D-03.02.01a</t>
  </si>
  <si>
    <t>KOSZTORYS OFERTOWY (o wypełnieniu)</t>
  </si>
  <si>
    <t>Nr spec.techn.</t>
  </si>
  <si>
    <t>D-08.03.01a</t>
  </si>
  <si>
    <t>D-05.03.01</t>
  </si>
  <si>
    <t>D-01.01.01</t>
  </si>
  <si>
    <t>Roboty pomiarowe</t>
  </si>
  <si>
    <t>5 d.1</t>
  </si>
  <si>
    <t>9 d.2</t>
  </si>
  <si>
    <t>11 d.3</t>
  </si>
  <si>
    <t>13 d.4</t>
  </si>
  <si>
    <t>14 d.5</t>
  </si>
  <si>
    <t>17 d.6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</si>
</sst>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7.5"/>
      <color theme="1"/>
      <name val="Arial"/>
      <family val="2"/>
      <charset val="238"/>
    </font>
    <font>
      <b/>
      <u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right" vertical="top" wrapText="1"/>
    </xf>
    <xf numFmtId="0" fontId="21" fillId="0" borderId="10" xfId="0" applyFont="1" applyBorder="1" applyAlignment="1">
      <alignment horizontal="right" vertical="top" wrapText="1"/>
    </xf>
    <xf numFmtId="0" fontId="21" fillId="0" borderId="10" xfId="0" applyFont="1" applyBorder="1" applyAlignment="1">
      <alignment horizontal="left" vertical="top" wrapText="1"/>
    </xf>
    <xf numFmtId="0" fontId="21" fillId="0" borderId="10" xfId="0" applyFont="1" applyBorder="1" applyAlignment="1">
      <alignment horizontal="center" vertical="top" wrapText="1"/>
    </xf>
    <xf numFmtId="43" fontId="20" fillId="0" borderId="10" xfId="1" applyFont="1" applyBorder="1" applyAlignment="1">
      <alignment horizontal="center" vertical="top" wrapText="1"/>
    </xf>
    <xf numFmtId="43" fontId="21" fillId="0" borderId="10" xfId="1" applyFont="1" applyBorder="1" applyAlignment="1">
      <alignment horizontal="right" vertical="top" wrapText="1"/>
    </xf>
    <xf numFmtId="43" fontId="0" fillId="0" borderId="0" xfId="1" applyFont="1"/>
    <xf numFmtId="43" fontId="20" fillId="0" borderId="10" xfId="1" applyFont="1" applyBorder="1" applyAlignment="1">
      <alignment horizontal="right" vertical="top" wrapText="1"/>
    </xf>
    <xf numFmtId="0" fontId="20" fillId="0" borderId="11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left" vertical="top" wrapText="1"/>
    </xf>
    <xf numFmtId="0" fontId="19" fillId="0" borderId="0" xfId="0" applyFont="1" applyAlignment="1">
      <alignment horizontal="center" wrapText="1"/>
    </xf>
    <xf numFmtId="0" fontId="19" fillId="0" borderId="0" xfId="0" applyFont="1"/>
  </cellXfs>
  <cellStyles count="43">
    <cellStyle name="20% - akcent 1" xfId="20" builtinId="30" customBuiltin="1"/>
    <cellStyle name="20% - akcent 2" xfId="24" builtinId="34" customBuiltin="1"/>
    <cellStyle name="20% - akcent 3" xfId="28" builtinId="38" customBuiltin="1"/>
    <cellStyle name="20% - akcent 4" xfId="32" builtinId="42" customBuiltin="1"/>
    <cellStyle name="20% - akcent 5" xfId="36" builtinId="46" customBuiltin="1"/>
    <cellStyle name="20% - akcent 6" xfId="40" builtinId="50" customBuiltin="1"/>
    <cellStyle name="40% - akcent 1" xfId="21" builtinId="31" customBuiltin="1"/>
    <cellStyle name="40% - akcent 2" xfId="25" builtinId="35" customBuiltin="1"/>
    <cellStyle name="40% - akcent 3" xfId="29" builtinId="39" customBuiltin="1"/>
    <cellStyle name="40% - akcent 4" xfId="33" builtinId="43" customBuiltin="1"/>
    <cellStyle name="40% - akcent 5" xfId="37" builtinId="47" customBuiltin="1"/>
    <cellStyle name="40% - akcent 6" xfId="41" builtinId="51" customBuiltin="1"/>
    <cellStyle name="60% - akcent 1" xfId="22" builtinId="32" customBuiltin="1"/>
    <cellStyle name="60% - akcent 2" xfId="26" builtinId="36" customBuiltin="1"/>
    <cellStyle name="60% - akcent 3" xfId="30" builtinId="40" customBuiltin="1"/>
    <cellStyle name="60% - akcent 4" xfId="34" builtinId="44" customBuiltin="1"/>
    <cellStyle name="60% - akcent 5" xfId="38" builtinId="48" customBuiltin="1"/>
    <cellStyle name="60% - akcent 6" xfId="42" builtinId="52" customBuiltin="1"/>
    <cellStyle name="Akcent 1" xfId="19" builtinId="29" customBuiltin="1"/>
    <cellStyle name="Akcent 2" xfId="23" builtinId="33" customBuiltin="1"/>
    <cellStyle name="Akcent 3" xfId="27" builtinId="37" customBuiltin="1"/>
    <cellStyle name="Akcent 4" xfId="31" builtinId="41" customBuiltin="1"/>
    <cellStyle name="Akcent 5" xfId="35" builtinId="45" customBuiltin="1"/>
    <cellStyle name="Akcent 6" xfId="39" builtinId="49" customBuiltin="1"/>
    <cellStyle name="Dane wejściowe" xfId="10" builtinId="20" customBuiltin="1"/>
    <cellStyle name="Dane wyjściowe" xfId="11" builtinId="21" customBuiltin="1"/>
    <cellStyle name="Dobre" xfId="7" builtinId="26" customBuiltin="1"/>
    <cellStyle name="Dziesiętny" xfId="1" builtinId="3"/>
    <cellStyle name="Komórka połączona" xfId="13" builtinId="24" customBuiltin="1"/>
    <cellStyle name="Komórka zaznaczona" xfId="14" builtinId="23" customBuiltin="1"/>
    <cellStyle name="Nagłówek 1" xfId="3" builtinId="16" customBuiltin="1"/>
    <cellStyle name="Nagłówek 2" xfId="4" builtinId="17" customBuiltin="1"/>
    <cellStyle name="Nagłówek 3" xfId="5" builtinId="18" customBuiltin="1"/>
    <cellStyle name="Nagłówek 4" xfId="6" builtinId="19" customBuiltin="1"/>
    <cellStyle name="Neutralne" xfId="9" builtinId="28" customBuiltin="1"/>
    <cellStyle name="Normalny" xfId="0" builtinId="0"/>
    <cellStyle name="Obliczenia" xfId="12" builtinId="22" customBuiltin="1"/>
    <cellStyle name="Suma" xfId="18" builtinId="25" customBuiltin="1"/>
    <cellStyle name="Tekst objaśnienia" xfId="17" builtinId="53" customBuiltin="1"/>
    <cellStyle name="Tekst ostrzeżenia" xfId="15" builtinId="11" customBuiltin="1"/>
    <cellStyle name="Tytuł" xfId="2" builtinId="15" customBuiltin="1"/>
    <cellStyle name="Uwaga" xfId="16" builtinId="10" customBuiltin="1"/>
    <cellStyle name="Złe" xfId="8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showGridLines="0" tabSelected="1" workbookViewId="0">
      <selection activeCell="C8" sqref="C8"/>
    </sheetView>
  </sheetViews>
  <sheetFormatPr defaultRowHeight="14.25"/>
  <cols>
    <col min="1" max="1" width="6.5" customWidth="1"/>
    <col min="2" max="2" width="9.5" style="1" customWidth="1"/>
    <col min="3" max="3" width="45" customWidth="1"/>
    <col min="4" max="4" width="11.5" style="1" customWidth="1"/>
    <col min="5" max="5" width="9.75" style="10" customWidth="1"/>
    <col min="6" max="6" width="9.625" style="10" customWidth="1"/>
    <col min="7" max="7" width="10.375" style="10" customWidth="1"/>
  </cols>
  <sheetData>
    <row r="1" spans="1:7" ht="14.25" customHeight="1">
      <c r="A1" s="15" t="s">
        <v>64</v>
      </c>
      <c r="B1" s="16"/>
      <c r="C1" s="16"/>
      <c r="D1" s="16"/>
      <c r="E1" s="16"/>
      <c r="F1" s="16"/>
      <c r="G1" s="16"/>
    </row>
    <row r="3" spans="1:7" ht="24">
      <c r="A3" s="3" t="s">
        <v>0</v>
      </c>
      <c r="B3" s="3" t="s">
        <v>65</v>
      </c>
      <c r="C3" s="3" t="s">
        <v>1</v>
      </c>
      <c r="D3" s="3" t="s">
        <v>2</v>
      </c>
      <c r="E3" s="8" t="s">
        <v>3</v>
      </c>
      <c r="F3" s="8" t="s">
        <v>4</v>
      </c>
      <c r="G3" s="8" t="s">
        <v>5</v>
      </c>
    </row>
    <row r="4" spans="1:7">
      <c r="A4" s="4">
        <v>1</v>
      </c>
      <c r="B4" s="3"/>
      <c r="C4" s="12" t="s">
        <v>6</v>
      </c>
      <c r="D4" s="13"/>
      <c r="E4" s="13"/>
      <c r="F4" s="13"/>
      <c r="G4" s="14"/>
    </row>
    <row r="5" spans="1:7">
      <c r="A5" s="5" t="s">
        <v>7</v>
      </c>
      <c r="B5" s="7" t="s">
        <v>68</v>
      </c>
      <c r="C5" s="6" t="s">
        <v>69</v>
      </c>
      <c r="D5" s="7" t="s">
        <v>38</v>
      </c>
      <c r="E5" s="9">
        <v>385</v>
      </c>
      <c r="F5" s="9"/>
      <c r="G5" s="9">
        <f>ROUND(E5*F5,2)</f>
        <v>0</v>
      </c>
    </row>
    <row r="6" spans="1:7" ht="24">
      <c r="A6" s="5" t="s">
        <v>10</v>
      </c>
      <c r="B6" s="7" t="s">
        <v>53</v>
      </c>
      <c r="C6" s="6" t="s">
        <v>8</v>
      </c>
      <c r="D6" s="7" t="s">
        <v>9</v>
      </c>
      <c r="E6" s="9">
        <v>145</v>
      </c>
      <c r="F6" s="9"/>
      <c r="G6" s="9">
        <f>ROUND(E6*F6,2)</f>
        <v>0</v>
      </c>
    </row>
    <row r="7" spans="1:7">
      <c r="A7" s="5" t="s">
        <v>12</v>
      </c>
      <c r="B7" s="7" t="s">
        <v>54</v>
      </c>
      <c r="C7" s="6" t="s">
        <v>11</v>
      </c>
      <c r="D7" s="7" t="s">
        <v>9</v>
      </c>
      <c r="E7" s="9">
        <v>240</v>
      </c>
      <c r="F7" s="9"/>
      <c r="G7" s="9">
        <f t="shared" ref="G7:G9" si="0">ROUND(E7*F7,2)</f>
        <v>0</v>
      </c>
    </row>
    <row r="8" spans="1:7" ht="24">
      <c r="A8" s="5" t="s">
        <v>15</v>
      </c>
      <c r="B8" s="7" t="s">
        <v>55</v>
      </c>
      <c r="C8" s="6" t="s">
        <v>13</v>
      </c>
      <c r="D8" s="7" t="s">
        <v>14</v>
      </c>
      <c r="E8" s="9">
        <v>806</v>
      </c>
      <c r="F8" s="9"/>
      <c r="G8" s="9">
        <f t="shared" si="0"/>
        <v>0</v>
      </c>
    </row>
    <row r="9" spans="1:7">
      <c r="A9" s="5" t="s">
        <v>70</v>
      </c>
      <c r="B9" s="7" t="s">
        <v>56</v>
      </c>
      <c r="C9" s="6" t="s">
        <v>16</v>
      </c>
      <c r="D9" s="7" t="s">
        <v>17</v>
      </c>
      <c r="E9" s="9">
        <v>5.43</v>
      </c>
      <c r="F9" s="9"/>
      <c r="G9" s="9">
        <f t="shared" si="0"/>
        <v>0</v>
      </c>
    </row>
    <row r="10" spans="1:7">
      <c r="A10" s="12" t="s">
        <v>18</v>
      </c>
      <c r="B10" s="13"/>
      <c r="C10" s="13"/>
      <c r="D10" s="13"/>
      <c r="E10" s="13"/>
      <c r="F10" s="14"/>
      <c r="G10" s="11">
        <f>SUM(G5:G9)</f>
        <v>0</v>
      </c>
    </row>
    <row r="11" spans="1:7">
      <c r="A11" s="4">
        <v>2</v>
      </c>
      <c r="B11" s="3"/>
      <c r="C11" s="12" t="s">
        <v>19</v>
      </c>
      <c r="D11" s="13"/>
      <c r="E11" s="13"/>
      <c r="F11" s="13"/>
      <c r="G11" s="14"/>
    </row>
    <row r="12" spans="1:7" ht="24">
      <c r="A12" s="5" t="s">
        <v>21</v>
      </c>
      <c r="B12" s="7" t="s">
        <v>57</v>
      </c>
      <c r="C12" s="6" t="s">
        <v>20</v>
      </c>
      <c r="D12" s="7" t="s">
        <v>14</v>
      </c>
      <c r="E12" s="9">
        <v>806</v>
      </c>
      <c r="F12" s="9"/>
      <c r="G12" s="9">
        <f t="shared" ref="G12:G15" si="1">ROUND(E12*F12,2)</f>
        <v>0</v>
      </c>
    </row>
    <row r="13" spans="1:7" ht="24">
      <c r="A13" s="5" t="s">
        <v>23</v>
      </c>
      <c r="B13" s="7" t="s">
        <v>58</v>
      </c>
      <c r="C13" s="6" t="s">
        <v>22</v>
      </c>
      <c r="D13" s="7" t="s">
        <v>14</v>
      </c>
      <c r="E13" s="9">
        <v>806</v>
      </c>
      <c r="F13" s="9"/>
      <c r="G13" s="9">
        <f t="shared" si="1"/>
        <v>0</v>
      </c>
    </row>
    <row r="14" spans="1:7">
      <c r="A14" s="5" t="s">
        <v>25</v>
      </c>
      <c r="B14" s="7" t="s">
        <v>59</v>
      </c>
      <c r="C14" s="6" t="s">
        <v>24</v>
      </c>
      <c r="D14" s="7" t="s">
        <v>14</v>
      </c>
      <c r="E14" s="9">
        <v>806</v>
      </c>
      <c r="F14" s="9"/>
      <c r="G14" s="9">
        <f t="shared" si="1"/>
        <v>0</v>
      </c>
    </row>
    <row r="15" spans="1:7">
      <c r="A15" s="5" t="s">
        <v>71</v>
      </c>
      <c r="B15" s="7" t="s">
        <v>60</v>
      </c>
      <c r="C15" s="6" t="s">
        <v>26</v>
      </c>
      <c r="D15" s="7" t="s">
        <v>14</v>
      </c>
      <c r="E15" s="9">
        <v>1.1000000000000001</v>
      </c>
      <c r="F15" s="9"/>
      <c r="G15" s="9">
        <f t="shared" si="1"/>
        <v>0</v>
      </c>
    </row>
    <row r="16" spans="1:7">
      <c r="A16" s="12" t="s">
        <v>27</v>
      </c>
      <c r="B16" s="13"/>
      <c r="C16" s="13"/>
      <c r="D16" s="13"/>
      <c r="E16" s="13"/>
      <c r="F16" s="14"/>
      <c r="G16" s="11">
        <f>SUM(G12:G15)</f>
        <v>0</v>
      </c>
    </row>
    <row r="17" spans="1:7">
      <c r="A17" s="4">
        <v>3</v>
      </c>
      <c r="B17" s="3"/>
      <c r="C17" s="12" t="s">
        <v>28</v>
      </c>
      <c r="D17" s="13"/>
      <c r="E17" s="13"/>
      <c r="F17" s="13"/>
      <c r="G17" s="14"/>
    </row>
    <row r="18" spans="1:7" ht="36">
      <c r="A18" s="5" t="s">
        <v>30</v>
      </c>
      <c r="B18" s="7" t="s">
        <v>60</v>
      </c>
      <c r="C18" s="6" t="s">
        <v>29</v>
      </c>
      <c r="D18" s="7" t="s">
        <v>14</v>
      </c>
      <c r="E18" s="9">
        <v>292</v>
      </c>
      <c r="F18" s="9"/>
      <c r="G18" s="9">
        <f t="shared" ref="G18:G19" si="2">ROUND(E18*F18,2)</f>
        <v>0</v>
      </c>
    </row>
    <row r="19" spans="1:7">
      <c r="A19" s="5" t="s">
        <v>72</v>
      </c>
      <c r="B19" s="7" t="s">
        <v>60</v>
      </c>
      <c r="C19" s="6" t="s">
        <v>31</v>
      </c>
      <c r="D19" s="7" t="s">
        <v>14</v>
      </c>
      <c r="E19" s="9">
        <v>292</v>
      </c>
      <c r="F19" s="9"/>
      <c r="G19" s="9">
        <f t="shared" si="2"/>
        <v>0</v>
      </c>
    </row>
    <row r="20" spans="1:7">
      <c r="A20" s="12" t="s">
        <v>32</v>
      </c>
      <c r="B20" s="13"/>
      <c r="C20" s="13"/>
      <c r="D20" s="13"/>
      <c r="E20" s="13"/>
      <c r="F20" s="14"/>
      <c r="G20" s="11">
        <f>SUM(G18:G19)</f>
        <v>0</v>
      </c>
    </row>
    <row r="21" spans="1:7">
      <c r="A21" s="4">
        <v>4</v>
      </c>
      <c r="B21" s="3"/>
      <c r="C21" s="12" t="s">
        <v>33</v>
      </c>
      <c r="D21" s="13"/>
      <c r="E21" s="13"/>
      <c r="F21" s="13"/>
      <c r="G21" s="14"/>
    </row>
    <row r="22" spans="1:7">
      <c r="A22" s="5" t="s">
        <v>36</v>
      </c>
      <c r="B22" s="7" t="s">
        <v>66</v>
      </c>
      <c r="C22" s="6" t="s">
        <v>34</v>
      </c>
      <c r="D22" s="7" t="s">
        <v>35</v>
      </c>
      <c r="E22" s="9">
        <v>684</v>
      </c>
      <c r="F22" s="9"/>
      <c r="G22" s="9">
        <f t="shared" ref="G22:G23" si="3">ROUND(E22*F22,2)</f>
        <v>0</v>
      </c>
    </row>
    <row r="23" spans="1:7" ht="24">
      <c r="A23" s="5" t="s">
        <v>73</v>
      </c>
      <c r="B23" s="7" t="s">
        <v>67</v>
      </c>
      <c r="C23" s="6" t="s">
        <v>37</v>
      </c>
      <c r="D23" s="7" t="s">
        <v>38</v>
      </c>
      <c r="E23" s="9">
        <v>95</v>
      </c>
      <c r="F23" s="9"/>
      <c r="G23" s="9">
        <f t="shared" si="3"/>
        <v>0</v>
      </c>
    </row>
    <row r="24" spans="1:7">
      <c r="A24" s="12" t="s">
        <v>39</v>
      </c>
      <c r="B24" s="13"/>
      <c r="C24" s="13"/>
      <c r="D24" s="13"/>
      <c r="E24" s="13"/>
      <c r="F24" s="14"/>
      <c r="G24" s="11">
        <f>SUM(G22:G23)</f>
        <v>0</v>
      </c>
    </row>
    <row r="25" spans="1:7">
      <c r="A25" s="4">
        <v>5</v>
      </c>
      <c r="B25" s="3"/>
      <c r="C25" s="12" t="s">
        <v>40</v>
      </c>
      <c r="D25" s="13"/>
      <c r="E25" s="13"/>
      <c r="F25" s="13"/>
      <c r="G25" s="14"/>
    </row>
    <row r="26" spans="1:7">
      <c r="A26" s="5" t="s">
        <v>74</v>
      </c>
      <c r="B26" s="7" t="s">
        <v>61</v>
      </c>
      <c r="C26" s="6" t="s">
        <v>41</v>
      </c>
      <c r="D26" s="7" t="s">
        <v>42</v>
      </c>
      <c r="E26" s="9">
        <v>76</v>
      </c>
      <c r="F26" s="9"/>
      <c r="G26" s="9">
        <f t="shared" ref="G26" si="4">ROUND(E26*F26,2)</f>
        <v>0</v>
      </c>
    </row>
    <row r="27" spans="1:7">
      <c r="A27" s="12" t="s">
        <v>43</v>
      </c>
      <c r="B27" s="13"/>
      <c r="C27" s="13"/>
      <c r="D27" s="13"/>
      <c r="E27" s="13"/>
      <c r="F27" s="14"/>
      <c r="G27" s="11">
        <f>SUM(G26)</f>
        <v>0</v>
      </c>
    </row>
    <row r="28" spans="1:7">
      <c r="A28" s="4">
        <v>6</v>
      </c>
      <c r="B28" s="3"/>
      <c r="C28" s="12" t="s">
        <v>44</v>
      </c>
      <c r="D28" s="13"/>
      <c r="E28" s="13"/>
      <c r="F28" s="13"/>
      <c r="G28" s="14"/>
    </row>
    <row r="29" spans="1:7">
      <c r="A29" s="5" t="s">
        <v>47</v>
      </c>
      <c r="B29" s="7" t="s">
        <v>62</v>
      </c>
      <c r="C29" s="6" t="s">
        <v>45</v>
      </c>
      <c r="D29" s="7" t="s">
        <v>46</v>
      </c>
      <c r="E29" s="9">
        <v>1</v>
      </c>
      <c r="F29" s="9"/>
      <c r="G29" s="9">
        <f t="shared" ref="G29:G31" si="5">ROUND(E29*F29,2)</f>
        <v>0</v>
      </c>
    </row>
    <row r="30" spans="1:7">
      <c r="A30" s="5" t="s">
        <v>49</v>
      </c>
      <c r="B30" s="7" t="s">
        <v>62</v>
      </c>
      <c r="C30" s="6" t="s">
        <v>48</v>
      </c>
      <c r="D30" s="7" t="s">
        <v>46</v>
      </c>
      <c r="E30" s="9">
        <v>1</v>
      </c>
      <c r="F30" s="9"/>
      <c r="G30" s="9">
        <f t="shared" si="5"/>
        <v>0</v>
      </c>
    </row>
    <row r="31" spans="1:7" ht="24">
      <c r="A31" s="5" t="s">
        <v>75</v>
      </c>
      <c r="B31" s="7" t="s">
        <v>63</v>
      </c>
      <c r="C31" s="6" t="s">
        <v>50</v>
      </c>
      <c r="D31" s="7" t="s">
        <v>46</v>
      </c>
      <c r="E31" s="9">
        <v>1</v>
      </c>
      <c r="F31" s="9"/>
      <c r="G31" s="9">
        <f t="shared" si="5"/>
        <v>0</v>
      </c>
    </row>
    <row r="32" spans="1:7">
      <c r="A32" s="12" t="s">
        <v>51</v>
      </c>
      <c r="B32" s="13"/>
      <c r="C32" s="13"/>
      <c r="D32" s="13"/>
      <c r="E32" s="13"/>
      <c r="F32" s="14"/>
      <c r="G32" s="11">
        <f>SUM(G29:G31)</f>
        <v>0</v>
      </c>
    </row>
    <row r="33" spans="1:7">
      <c r="A33" s="12" t="s">
        <v>52</v>
      </c>
      <c r="B33" s="13"/>
      <c r="C33" s="13"/>
      <c r="D33" s="13"/>
      <c r="E33" s="13"/>
      <c r="F33" s="14"/>
      <c r="G33" s="11">
        <f>SUM(G10,G16,G20,G24,G27,G32)</f>
        <v>0</v>
      </c>
    </row>
    <row r="35" spans="1:7">
      <c r="A35" s="2"/>
    </row>
  </sheetData>
  <mergeCells count="14">
    <mergeCell ref="A33:F33"/>
    <mergeCell ref="A1:G1"/>
    <mergeCell ref="C21:G21"/>
    <mergeCell ref="A24:F24"/>
    <mergeCell ref="C25:G25"/>
    <mergeCell ref="A27:F27"/>
    <mergeCell ref="C28:G28"/>
    <mergeCell ref="A32:F32"/>
    <mergeCell ref="C4:G4"/>
    <mergeCell ref="A10:F10"/>
    <mergeCell ref="C11:G11"/>
    <mergeCell ref="A16:F16"/>
    <mergeCell ref="C17:G17"/>
    <mergeCell ref="A20:F2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KI__D_JORDANOWSKA_ETAP 2</dc:title>
  <dc:creator>RR</dc:creator>
  <cp:lastModifiedBy>RR</cp:lastModifiedBy>
  <dcterms:created xsi:type="dcterms:W3CDTF">2019-08-26T00:14:00Z</dcterms:created>
  <dcterms:modified xsi:type="dcterms:W3CDTF">2019-09-22T12:35:35Z</dcterms:modified>
</cp:coreProperties>
</file>